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6300" tabRatio="579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<sst xmlns="http://schemas.openxmlformats.org/spreadsheetml/2006/main" count="14" uniqueCount="14">
  <si>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Nazwa kredytu / pożyczki</t>
  </si>
  <si>
    <t>Rok otrzymania kredytu / pożyczki</t>
  </si>
  <si>
    <t>RAZEM</t>
  </si>
  <si>
    <t>Wysokość otrzymanego  / kredytu / pożyczki</t>
  </si>
  <si>
    <t>Pozostała kwota kredytu / pożyczki  do spłaty</t>
  </si>
  <si>
    <t>Skumulowanana nadwyżka     /niedobór na zasobach budżetu</t>
  </si>
  <si>
    <t>Wysokość spłat kredytów/pożyczek w kolejnych latach</t>
  </si>
  <si>
    <t>Umorzone pożyczki z WFOŚiGW</t>
  </si>
  <si>
    <t>OBLIGACJE</t>
  </si>
  <si>
    <t>INFORMACJA O ZOBOWIĄZANIACH GMINY W ZAKRESIE POŻYCZEK, KREDYTÓW ZA 2006 ROK</t>
  </si>
  <si>
    <t>kwota spłaconego  kredytu / pożyczki   na 31.12.2006r</t>
  </si>
  <si>
    <t xml:space="preserve">Niedobór / nadwyżka za 2006 r. </t>
  </si>
  <si>
    <t>Fundusze pomocowe</t>
  </si>
  <si>
    <t>Środki do dyspozycji Rady  -  2 305 808,65 tj = rubr.5 - rubr.16 - rub.17 - rub. 18 + rub.19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</si>
</sst>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7"/>
      <color indexed="10"/>
      <name val="Arial CE"/>
      <family val="2"/>
    </font>
    <font>
      <b/>
      <sz val="7"/>
      <name val="Arial CE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4" fontId="5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4" fontId="6" fillId="0" borderId="9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4" fontId="5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21" xfId="0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6" fillId="0" borderId="24" xfId="0" applyFont="1" applyBorder="1" applyAlignment="1">
      <alignment/>
    </xf>
    <xf numFmtId="4" fontId="6" fillId="0" borderId="9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6" fillId="0" borderId="26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6" fillId="0" borderId="27" xfId="0" applyFont="1" applyBorder="1" applyAlignment="1">
      <alignment/>
    </xf>
    <xf numFmtId="4" fontId="6" fillId="0" borderId="27" xfId="0" applyNumberFormat="1" applyFont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/>
    </xf>
    <xf numFmtId="4" fontId="6" fillId="0" borderId="29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2" fontId="1" fillId="0" borderId="37" xfId="0" applyNumberFormat="1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C4">
      <selection activeCell="J20" sqref="J20"/>
    </sheetView>
  </sheetViews>
  <sheetFormatPr defaultColWidth="9.00390625" defaultRowHeight="12.75"/>
  <cols>
    <col min="1" max="1" width="4.125" style="0" customWidth="1"/>
    <col min="2" max="2" width="4.625" style="0" customWidth="1"/>
    <col min="3" max="3" width="9.875" style="0" customWidth="1"/>
    <col min="4" max="4" width="9.25390625" style="0" customWidth="1"/>
    <col min="5" max="5" width="9.75390625" style="0" customWidth="1"/>
    <col min="6" max="7" width="9.00390625" style="0" customWidth="1"/>
    <col min="8" max="8" width="7.75390625" style="0" customWidth="1"/>
    <col min="9" max="9" width="8.625" style="0" customWidth="1"/>
    <col min="10" max="11" width="8.875" style="0" customWidth="1"/>
    <col min="12" max="12" width="9.00390625" style="0" customWidth="1"/>
    <col min="14" max="14" width="9.625" style="0" customWidth="1"/>
    <col min="15" max="15" width="8.625" style="0" customWidth="1"/>
    <col min="16" max="16" width="8.875" style="0" customWidth="1"/>
    <col min="17" max="17" width="8.625" style="0" customWidth="1"/>
  </cols>
  <sheetData>
    <row r="1" spans="1:17" s="7" customFormat="1" ht="12.75">
      <c r="A1" s="56" t="s">
        <v>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="7" customFormat="1" ht="16.5" customHeight="1" thickBot="1">
      <c r="J2" s="13"/>
    </row>
    <row r="3" spans="1:17" s="7" customFormat="1" ht="66.75" customHeight="1">
      <c r="A3" s="65" t="s">
        <v>0</v>
      </c>
      <c r="B3" s="60" t="s">
        <v>1</v>
      </c>
      <c r="C3" s="60" t="s">
        <v>3</v>
      </c>
      <c r="D3" s="60" t="s">
        <v>10</v>
      </c>
      <c r="E3" s="60" t="s">
        <v>4</v>
      </c>
      <c r="F3" s="59" t="s">
        <v>6</v>
      </c>
      <c r="G3" s="59"/>
      <c r="H3" s="59"/>
      <c r="I3" s="59"/>
      <c r="J3" s="59"/>
      <c r="K3" s="59"/>
      <c r="L3" s="59"/>
      <c r="M3" s="59"/>
      <c r="N3" s="60" t="s">
        <v>5</v>
      </c>
      <c r="O3" s="60" t="s">
        <v>12</v>
      </c>
      <c r="P3" s="60" t="s">
        <v>11</v>
      </c>
      <c r="Q3" s="57" t="s">
        <v>7</v>
      </c>
    </row>
    <row r="4" spans="1:17" s="7" customFormat="1" ht="33.75" customHeight="1" thickBot="1">
      <c r="A4" s="66"/>
      <c r="B4" s="61"/>
      <c r="C4" s="62"/>
      <c r="D4" s="61"/>
      <c r="E4" s="61"/>
      <c r="F4" s="1">
        <v>2007</v>
      </c>
      <c r="G4" s="1">
        <v>2008</v>
      </c>
      <c r="H4" s="1">
        <v>2009</v>
      </c>
      <c r="I4" s="1">
        <v>2010</v>
      </c>
      <c r="J4" s="1">
        <v>2011</v>
      </c>
      <c r="K4" s="1">
        <v>2015</v>
      </c>
      <c r="L4" s="1">
        <v>2016</v>
      </c>
      <c r="M4" s="1">
        <v>2021</v>
      </c>
      <c r="N4" s="61"/>
      <c r="O4" s="62"/>
      <c r="P4" s="61"/>
      <c r="Q4" s="58"/>
    </row>
    <row r="5" spans="1:17" s="7" customFormat="1" ht="12.75" thickBot="1" thickTop="1">
      <c r="A5" s="4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14</v>
      </c>
      <c r="L5" s="3"/>
      <c r="M5" s="3"/>
      <c r="N5" s="3">
        <v>16</v>
      </c>
      <c r="O5" s="3">
        <v>17</v>
      </c>
      <c r="P5" s="3">
        <v>18</v>
      </c>
      <c r="Q5" s="5">
        <v>19</v>
      </c>
    </row>
    <row r="6" spans="1:17" s="7" customFormat="1" ht="12.75" customHeight="1" thickTop="1">
      <c r="A6" s="67"/>
      <c r="B6" s="14">
        <v>2002</v>
      </c>
      <c r="C6" s="15">
        <v>1200000</v>
      </c>
      <c r="D6" s="16">
        <v>711111.74</v>
      </c>
      <c r="E6" s="16">
        <v>488888.26</v>
      </c>
      <c r="F6" s="16">
        <v>177777.76</v>
      </c>
      <c r="G6" s="16">
        <v>177777.76</v>
      </c>
      <c r="H6" s="16">
        <v>133332.74</v>
      </c>
      <c r="I6" s="16"/>
      <c r="J6" s="16"/>
      <c r="K6" s="17"/>
      <c r="L6" s="17"/>
      <c r="M6" s="17"/>
      <c r="N6" s="17"/>
      <c r="O6" s="17"/>
      <c r="P6" s="17"/>
      <c r="Q6" s="18"/>
    </row>
    <row r="7" spans="1:17" s="7" customFormat="1" ht="12.75" customHeight="1">
      <c r="A7" s="67"/>
      <c r="B7" s="14">
        <v>2004</v>
      </c>
      <c r="C7" s="15">
        <v>710600</v>
      </c>
      <c r="D7" s="16">
        <v>480600</v>
      </c>
      <c r="E7" s="16">
        <v>230000</v>
      </c>
      <c r="F7" s="16">
        <v>230000</v>
      </c>
      <c r="G7" s="16"/>
      <c r="H7" s="16"/>
      <c r="I7" s="16"/>
      <c r="J7" s="16"/>
      <c r="K7" s="17"/>
      <c r="L7" s="17"/>
      <c r="M7" s="17"/>
      <c r="N7" s="17"/>
      <c r="O7" s="17"/>
      <c r="P7" s="17"/>
      <c r="Q7" s="18"/>
    </row>
    <row r="8" spans="1:17" s="7" customFormat="1" ht="12.75" customHeight="1">
      <c r="A8" s="67"/>
      <c r="B8" s="14">
        <v>2004</v>
      </c>
      <c r="C8" s="15">
        <v>720000</v>
      </c>
      <c r="D8" s="16">
        <v>480000</v>
      </c>
      <c r="E8" s="16">
        <v>240000</v>
      </c>
      <c r="F8" s="16">
        <v>240000</v>
      </c>
      <c r="G8" s="16"/>
      <c r="H8" s="16"/>
      <c r="I8" s="16"/>
      <c r="J8" s="16"/>
      <c r="K8" s="17"/>
      <c r="L8" s="17"/>
      <c r="M8" s="17"/>
      <c r="N8" s="17"/>
      <c r="O8" s="17"/>
      <c r="P8" s="17"/>
      <c r="Q8" s="18"/>
    </row>
    <row r="9" spans="1:17" s="7" customFormat="1" ht="12.75" customHeight="1">
      <c r="A9" s="67"/>
      <c r="B9" s="14">
        <v>2005</v>
      </c>
      <c r="C9" s="15">
        <v>912379.28</v>
      </c>
      <c r="D9" s="16">
        <v>228100</v>
      </c>
      <c r="E9" s="16">
        <v>684279.28</v>
      </c>
      <c r="F9" s="16">
        <v>228100</v>
      </c>
      <c r="G9" s="16">
        <v>228100</v>
      </c>
      <c r="H9" s="16">
        <v>228079.28</v>
      </c>
      <c r="I9" s="16"/>
      <c r="J9" s="16"/>
      <c r="K9" s="17"/>
      <c r="L9" s="17"/>
      <c r="M9" s="17"/>
      <c r="N9" s="17"/>
      <c r="O9" s="17"/>
      <c r="P9" s="17"/>
      <c r="Q9" s="18"/>
    </row>
    <row r="10" spans="1:17" s="7" customFormat="1" ht="17.25" customHeight="1" thickBot="1">
      <c r="A10" s="68"/>
      <c r="B10" s="19">
        <v>2005</v>
      </c>
      <c r="C10" s="20">
        <v>1055000</v>
      </c>
      <c r="D10" s="21">
        <v>105500</v>
      </c>
      <c r="E10" s="21">
        <v>949500</v>
      </c>
      <c r="F10" s="21">
        <v>211000</v>
      </c>
      <c r="G10" s="21">
        <v>211000</v>
      </c>
      <c r="H10" s="21">
        <v>211000</v>
      </c>
      <c r="I10" s="21">
        <v>316500</v>
      </c>
      <c r="J10" s="21"/>
      <c r="K10" s="22"/>
      <c r="L10" s="22"/>
      <c r="M10" s="22"/>
      <c r="N10" s="22"/>
      <c r="O10" s="22"/>
      <c r="P10" s="22"/>
      <c r="Q10" s="23"/>
    </row>
    <row r="11" spans="1:17" s="7" customFormat="1" ht="24.75" customHeight="1" thickBot="1">
      <c r="A11" s="11"/>
      <c r="B11" s="12"/>
      <c r="C11" s="24">
        <f aca="true" t="shared" si="0" ref="C11:I11">SUM(C6:C10)</f>
        <v>4597979.28</v>
      </c>
      <c r="D11" s="24">
        <f t="shared" si="0"/>
        <v>2005311.74</v>
      </c>
      <c r="E11" s="24">
        <f t="shared" si="0"/>
        <v>2592667.54</v>
      </c>
      <c r="F11" s="24">
        <f t="shared" si="0"/>
        <v>1086877.76</v>
      </c>
      <c r="G11" s="24">
        <f t="shared" si="0"/>
        <v>616877.76</v>
      </c>
      <c r="H11" s="24">
        <f t="shared" si="0"/>
        <v>572412.02</v>
      </c>
      <c r="I11" s="24">
        <f t="shared" si="0"/>
        <v>316500</v>
      </c>
      <c r="J11" s="24"/>
      <c r="K11" s="25"/>
      <c r="L11" s="25"/>
      <c r="M11" s="25"/>
      <c r="N11" s="25"/>
      <c r="O11" s="25"/>
      <c r="P11" s="25"/>
      <c r="Q11" s="26"/>
    </row>
    <row r="12" spans="1:17" s="7" customFormat="1" ht="11.25">
      <c r="A12" s="71"/>
      <c r="B12" s="27">
        <v>2004</v>
      </c>
      <c r="C12" s="28">
        <v>587000</v>
      </c>
      <c r="D12" s="29">
        <v>342250</v>
      </c>
      <c r="E12" s="29">
        <v>244750</v>
      </c>
      <c r="F12" s="29">
        <v>195800</v>
      </c>
      <c r="G12" s="29">
        <v>48950</v>
      </c>
      <c r="H12" s="29"/>
      <c r="I12" s="29"/>
      <c r="J12" s="29"/>
      <c r="K12" s="30"/>
      <c r="L12" s="31"/>
      <c r="M12" s="31"/>
      <c r="N12" s="30"/>
      <c r="O12" s="32"/>
      <c r="P12" s="32"/>
      <c r="Q12" s="33"/>
    </row>
    <row r="13" spans="1:17" s="7" customFormat="1" ht="11.25">
      <c r="A13" s="71"/>
      <c r="B13" s="34">
        <v>2004</v>
      </c>
      <c r="C13" s="15">
        <v>559257</v>
      </c>
      <c r="D13" s="16">
        <v>326007</v>
      </c>
      <c r="E13" s="16">
        <v>233250</v>
      </c>
      <c r="F13" s="16">
        <v>186600</v>
      </c>
      <c r="G13" s="16">
        <v>46650</v>
      </c>
      <c r="H13" s="16"/>
      <c r="I13" s="16"/>
      <c r="J13" s="16"/>
      <c r="K13" s="17"/>
      <c r="L13" s="35"/>
      <c r="M13" s="35"/>
      <c r="N13" s="17"/>
      <c r="O13" s="36"/>
      <c r="P13" s="36"/>
      <c r="Q13" s="18"/>
    </row>
    <row r="14" spans="1:17" s="7" customFormat="1" ht="11.25">
      <c r="A14" s="71"/>
      <c r="B14" s="34">
        <v>2004</v>
      </c>
      <c r="C14" s="15">
        <v>461559</v>
      </c>
      <c r="D14" s="16">
        <v>269059</v>
      </c>
      <c r="E14" s="16">
        <v>192500</v>
      </c>
      <c r="F14" s="16">
        <v>154000</v>
      </c>
      <c r="G14" s="16">
        <v>38500</v>
      </c>
      <c r="H14" s="16"/>
      <c r="I14" s="16"/>
      <c r="J14" s="16"/>
      <c r="K14" s="17"/>
      <c r="L14" s="35"/>
      <c r="M14" s="35"/>
      <c r="N14" s="17"/>
      <c r="O14" s="36"/>
      <c r="P14" s="36"/>
      <c r="Q14" s="18"/>
    </row>
    <row r="15" spans="1:17" s="7" customFormat="1" ht="11.25">
      <c r="A15" s="71"/>
      <c r="B15" s="37">
        <v>2004</v>
      </c>
      <c r="C15" s="20">
        <v>335380</v>
      </c>
      <c r="D15" s="21">
        <v>195630</v>
      </c>
      <c r="E15" s="21">
        <v>139750</v>
      </c>
      <c r="F15" s="21">
        <v>111800</v>
      </c>
      <c r="G15" s="21">
        <v>27950</v>
      </c>
      <c r="H15" s="21"/>
      <c r="I15" s="21"/>
      <c r="J15" s="21"/>
      <c r="K15" s="22"/>
      <c r="L15" s="38"/>
      <c r="M15" s="38"/>
      <c r="N15" s="22"/>
      <c r="O15" s="39"/>
      <c r="P15" s="39"/>
      <c r="Q15" s="23"/>
    </row>
    <row r="16" spans="1:17" s="7" customFormat="1" ht="11.25">
      <c r="A16" s="10"/>
      <c r="B16" s="40">
        <v>2005</v>
      </c>
      <c r="C16" s="15">
        <v>820414.07</v>
      </c>
      <c r="D16" s="16">
        <v>194091</v>
      </c>
      <c r="E16" s="16">
        <v>626323.07</v>
      </c>
      <c r="F16" s="16">
        <v>313160</v>
      </c>
      <c r="G16" s="16">
        <v>313163.07</v>
      </c>
      <c r="H16" s="16"/>
      <c r="I16" s="16"/>
      <c r="J16" s="16"/>
      <c r="K16" s="17"/>
      <c r="L16" s="35"/>
      <c r="M16" s="35"/>
      <c r="N16" s="17"/>
      <c r="O16" s="36"/>
      <c r="P16" s="36"/>
      <c r="Q16" s="18"/>
    </row>
    <row r="17" spans="1:17" s="7" customFormat="1" ht="12" thickBot="1">
      <c r="A17" s="10"/>
      <c r="B17" s="37">
        <v>2005</v>
      </c>
      <c r="C17" s="20">
        <v>243905</v>
      </c>
      <c r="D17" s="21">
        <v>40660</v>
      </c>
      <c r="E17" s="21">
        <v>203245</v>
      </c>
      <c r="F17" s="21">
        <v>81320</v>
      </c>
      <c r="G17" s="21">
        <v>81320</v>
      </c>
      <c r="H17" s="21">
        <v>40605</v>
      </c>
      <c r="I17" s="21"/>
      <c r="J17" s="21"/>
      <c r="K17" s="22"/>
      <c r="L17" s="38"/>
      <c r="M17" s="38"/>
      <c r="N17" s="22"/>
      <c r="O17" s="39"/>
      <c r="P17" s="39"/>
      <c r="Q17" s="23"/>
    </row>
    <row r="18" spans="1:17" s="8" customFormat="1" ht="12" thickBot="1">
      <c r="A18" s="9"/>
      <c r="B18" s="41"/>
      <c r="C18" s="42">
        <f aca="true" t="shared" si="1" ref="C18:H18">SUM(C12:C17)</f>
        <v>3007515.07</v>
      </c>
      <c r="D18" s="42">
        <f t="shared" si="1"/>
        <v>1367697</v>
      </c>
      <c r="E18" s="42">
        <f t="shared" si="1"/>
        <v>1639818.0699999998</v>
      </c>
      <c r="F18" s="42">
        <f t="shared" si="1"/>
        <v>1042680</v>
      </c>
      <c r="G18" s="42">
        <f t="shared" si="1"/>
        <v>556533.0700000001</v>
      </c>
      <c r="H18" s="42">
        <f t="shared" si="1"/>
        <v>40605</v>
      </c>
      <c r="I18" s="42"/>
      <c r="J18" s="42"/>
      <c r="K18" s="43"/>
      <c r="L18" s="43"/>
      <c r="M18" s="43"/>
      <c r="N18" s="43"/>
      <c r="O18" s="43"/>
      <c r="P18" s="43"/>
      <c r="Q18" s="44"/>
    </row>
    <row r="19" spans="1:17" s="8" customFormat="1" ht="11.25" customHeight="1" thickBot="1">
      <c r="A19" s="69" t="s">
        <v>8</v>
      </c>
      <c r="B19" s="63"/>
      <c r="C19" s="45">
        <v>14700000</v>
      </c>
      <c r="D19" s="46"/>
      <c r="E19" s="45">
        <v>7500000</v>
      </c>
      <c r="F19" s="46"/>
      <c r="G19" s="46"/>
      <c r="H19" s="46"/>
      <c r="I19" s="46">
        <v>3500000</v>
      </c>
      <c r="J19" s="45"/>
      <c r="K19" s="45">
        <v>4000000</v>
      </c>
      <c r="L19" s="45">
        <v>1700000</v>
      </c>
      <c r="M19" s="45">
        <v>5500000</v>
      </c>
      <c r="N19" s="47"/>
      <c r="O19" s="47"/>
      <c r="P19" s="46"/>
      <c r="Q19" s="48"/>
    </row>
    <row r="20" spans="1:17" s="8" customFormat="1" ht="27" customHeight="1" thickBot="1">
      <c r="A20" s="70"/>
      <c r="B20" s="64"/>
      <c r="C20" s="42">
        <f>SUM(C19)</f>
        <v>14700000</v>
      </c>
      <c r="D20" s="42"/>
      <c r="E20" s="42">
        <v>14700000</v>
      </c>
      <c r="F20" s="42"/>
      <c r="G20" s="42"/>
      <c r="H20" s="42"/>
      <c r="I20" s="42">
        <v>3500000</v>
      </c>
      <c r="J20" s="42"/>
      <c r="K20" s="42">
        <f>SUM(K19)</f>
        <v>4000000</v>
      </c>
      <c r="L20" s="42">
        <f>SUM(L19)</f>
        <v>1700000</v>
      </c>
      <c r="M20" s="42">
        <f>SUM(M19)</f>
        <v>5500000</v>
      </c>
      <c r="N20" s="42"/>
      <c r="O20" s="42"/>
      <c r="P20" s="42"/>
      <c r="Q20" s="49"/>
    </row>
    <row r="21" spans="1:17" s="7" customFormat="1" ht="12" thickBot="1">
      <c r="A21" s="6" t="s">
        <v>2</v>
      </c>
      <c r="B21" s="50"/>
      <c r="C21" s="51">
        <f aca="true" t="shared" si="2" ref="C21:J21">C11+C18+C20</f>
        <v>22305494.35</v>
      </c>
      <c r="D21" s="51">
        <f t="shared" si="2"/>
        <v>3373008.74</v>
      </c>
      <c r="E21" s="51">
        <f t="shared" si="2"/>
        <v>18932485.61</v>
      </c>
      <c r="F21" s="51">
        <f t="shared" si="2"/>
        <v>2129557.76</v>
      </c>
      <c r="G21" s="51">
        <f t="shared" si="2"/>
        <v>1173410.83</v>
      </c>
      <c r="H21" s="51">
        <f t="shared" si="2"/>
        <v>613017.02</v>
      </c>
      <c r="I21" s="51">
        <f t="shared" si="2"/>
        <v>3816500</v>
      </c>
      <c r="J21" s="51"/>
      <c r="K21" s="51">
        <v>4000000</v>
      </c>
      <c r="L21" s="52">
        <v>1700000</v>
      </c>
      <c r="M21" s="52">
        <v>5500000</v>
      </c>
      <c r="N21" s="42">
        <v>10527254.68</v>
      </c>
      <c r="O21" s="53">
        <v>1455571.52</v>
      </c>
      <c r="P21" s="54">
        <v>4889450.76</v>
      </c>
      <c r="Q21" s="55">
        <v>245600</v>
      </c>
    </row>
    <row r="22" spans="2:17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ht="12.75">
      <c r="A23" s="2"/>
    </row>
    <row r="24" spans="1:5" ht="12.75">
      <c r="A24" s="2" t="s">
        <v>13</v>
      </c>
      <c r="B24" s="2"/>
      <c r="C24" s="2"/>
      <c r="D24" s="2"/>
      <c r="E24" s="2"/>
    </row>
  </sheetData>
  <mergeCells count="15">
    <mergeCell ref="B19:B20"/>
    <mergeCell ref="A3:A4"/>
    <mergeCell ref="A6:A10"/>
    <mergeCell ref="A19:A20"/>
    <mergeCell ref="A12:A15"/>
    <mergeCell ref="A1:Q1"/>
    <mergeCell ref="Q3:Q4"/>
    <mergeCell ref="F3:M3"/>
    <mergeCell ref="N3:N4"/>
    <mergeCell ref="P3:P4"/>
    <mergeCell ref="C3:C4"/>
    <mergeCell ref="B3:B4"/>
    <mergeCell ref="D3:D4"/>
    <mergeCell ref="E3:E4"/>
    <mergeCell ref="O3:O4"/>
  </mergeCells>
  <printOptions/>
  <pageMargins left="0" right="0" top="1.3779527559055118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2007-02-23T07:23:16Z</cp:lastPrinted>
  <dcterms:created xsi:type="dcterms:W3CDTF">2003-03-17T09:42:43Z</dcterms:created>
  <dcterms:modified xsi:type="dcterms:W3CDTF">2007-03-30T11:47:37Z</dcterms:modified>
  <cp:category/>
  <cp:version/>
  <cp:contentType/>
  <cp:contentStatus/>
</cp:coreProperties>
</file>