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<sst xmlns="http://schemas.openxmlformats.org/spreadsheetml/2006/main" count="52" uniqueCount="52">
  <si>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Lp</t>
  </si>
  <si>
    <t>Wyszczególnienie</t>
  </si>
  <si>
    <t>Planowane  wykonanie budżetu na okres realizacji inwestycji</t>
  </si>
  <si>
    <t>1.</t>
  </si>
  <si>
    <t>Nadwyżka budżetowa ,wolne środki</t>
  </si>
  <si>
    <t>DOCHODY OGÓŁEM w tym:</t>
  </si>
  <si>
    <t>2A.</t>
  </si>
  <si>
    <t>2B.</t>
  </si>
  <si>
    <t>Subwencje</t>
  </si>
  <si>
    <t>Dotacje celowe na zadania</t>
  </si>
  <si>
    <t>z zakresu administracji</t>
  </si>
  <si>
    <t>rządowej</t>
  </si>
  <si>
    <t>WYDATKI OGÓŁEM</t>
  </si>
  <si>
    <t>3A.</t>
  </si>
  <si>
    <t>Wydatki bieżące budżetu</t>
  </si>
  <si>
    <t xml:space="preserve"> /bez odsetek od kredytów bez </t>
  </si>
  <si>
    <t>wynagrodzenia I pochodne</t>
  </si>
  <si>
    <t>5A</t>
  </si>
  <si>
    <t>5B</t>
  </si>
  <si>
    <t>5C</t>
  </si>
  <si>
    <t>Udzielone poręczenia</t>
  </si>
  <si>
    <t>Wolne środki / 4-5/</t>
  </si>
  <si>
    <t xml:space="preserve">Wydatki  inwestycyjne </t>
  </si>
  <si>
    <t>Środki do pozyskania/7-6/ w tym:</t>
  </si>
  <si>
    <t xml:space="preserve"> inwestycji i udzielonych poręczeń /w tym:</t>
  </si>
  <si>
    <t>Kredyty</t>
  </si>
  <si>
    <t>Pożyczki</t>
  </si>
  <si>
    <t xml:space="preserve">Dochody własne </t>
  </si>
  <si>
    <t>2.</t>
  </si>
  <si>
    <t>Dotacje celowe otrzymane z powiatu na zadania realizowane na podstwie porozumień między j.s.t.</t>
  </si>
  <si>
    <t>2C.</t>
  </si>
  <si>
    <t>2D.</t>
  </si>
  <si>
    <t>Wolne środki /1+2/-3A</t>
  </si>
  <si>
    <t>Przychody z prywatyzacji</t>
  </si>
  <si>
    <t>Udział spłaty rat kredytu,pożyczki i odsetek oraz poręczeń w dochodach miasta ogółem</t>
  </si>
  <si>
    <t>wykup obligacji</t>
  </si>
  <si>
    <t>Obligacje</t>
  </si>
  <si>
    <t>Spłata kredytów i pożyczek</t>
  </si>
  <si>
    <t>Odsetki od kredytów i pożyczek</t>
  </si>
  <si>
    <t>Odsetki od obligacji</t>
  </si>
  <si>
    <t>5D</t>
  </si>
  <si>
    <t>Obsługa długu w tym:</t>
  </si>
  <si>
    <t>Zobowiązania łącznie w tym:</t>
  </si>
  <si>
    <t>Dotacje z ZPOR</t>
  </si>
  <si>
    <t>2E.</t>
  </si>
  <si>
    <t xml:space="preserve">                                    PRZEPŁYWY ŚRODKÓW BUDŻETU MIASTA NA OKRES SPŁATY  KREDYTU  DŁUGOTERMINOWEGO  W  KWOCIE 912 380 zł</t>
  </si>
  <si>
    <t>w tym od kredytu  wnioskowanego</t>
  </si>
  <si>
    <t>w tym kredytu wnioskowanego</t>
  </si>
  <si>
    <t>5E</t>
  </si>
  <si>
    <t>Rozchody z tytułu innych rozliczeń krajowych</t>
  </si>
  <si>
    <t>Załacznik Nr 1 do Uchwały Nr XXXVI/412/2005</t>
  </si>
  <si>
    <t>Rady Miejskiej z dnia 3 listopada 2005r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</si>
</sst>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4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29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4" fillId="0" borderId="18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4" fillId="0" borderId="20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4" fillId="0" borderId="24" xfId="0" applyFont="1" applyFill="1" applyBorder="1" applyAlignment="1">
      <alignment wrapText="1"/>
    </xf>
    <xf numFmtId="3" fontId="3" fillId="0" borderId="26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32" xfId="0" applyFont="1" applyFill="1" applyBorder="1" applyAlignment="1">
      <alignment wrapText="1" shrinkToFit="1"/>
    </xf>
    <xf numFmtId="3" fontId="3" fillId="0" borderId="25" xfId="0" applyNumberFormat="1" applyFont="1" applyBorder="1" applyAlignment="1">
      <alignment wrapText="1" shrinkToFit="1"/>
    </xf>
    <xf numFmtId="4" fontId="4" fillId="0" borderId="32" xfId="0" applyNumberFormat="1" applyFont="1" applyBorder="1" applyAlignment="1">
      <alignment horizontal="right" wrapText="1" shrinkToFit="1"/>
    </xf>
    <xf numFmtId="4" fontId="4" fillId="0" borderId="25" xfId="0" applyNumberFormat="1" applyFont="1" applyBorder="1" applyAlignment="1">
      <alignment horizontal="right" wrapText="1" shrinkToFit="1"/>
    </xf>
    <xf numFmtId="2" fontId="4" fillId="0" borderId="32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4" fillId="0" borderId="6" xfId="0" applyFont="1" applyBorder="1" applyAlignment="1">
      <alignment/>
    </xf>
    <xf numFmtId="3" fontId="4" fillId="0" borderId="3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3" fontId="4" fillId="0" borderId="42" xfId="0" applyNumberFormat="1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2" fontId="4" fillId="0" borderId="48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0"/>
  <sheetViews>
    <sheetView tabSelected="1" workbookViewId="0" topLeftCell="A1">
      <selection activeCell="N2" sqref="N2"/>
    </sheetView>
  </sheetViews>
  <sheetFormatPr defaultColWidth="9.00390625" defaultRowHeight="12.75"/>
  <cols>
    <col min="1" max="1" width="4.125" style="0" customWidth="1"/>
    <col min="2" max="2" width="35.875" style="0" customWidth="1"/>
    <col min="3" max="3" width="1.625" style="0" hidden="1" customWidth="1"/>
    <col min="4" max="20" width="11.75390625" style="0" customWidth="1"/>
  </cols>
  <sheetData>
    <row r="2" spans="1:20" ht="12" customHeight="1">
      <c r="A2" s="2"/>
      <c r="B2" s="2"/>
      <c r="C2" s="2"/>
      <c r="D2" s="2"/>
      <c r="E2" s="2"/>
      <c r="F2" s="2"/>
      <c r="G2" s="2"/>
      <c r="H2" s="2"/>
      <c r="I2" s="2"/>
      <c r="J2" s="129" t="s">
        <v>50</v>
      </c>
      <c r="K2" s="3"/>
      <c r="L2" s="3"/>
      <c r="M2" s="3"/>
      <c r="N2" s="3"/>
      <c r="O2" s="3"/>
      <c r="P2" s="3"/>
      <c r="Q2" s="129"/>
      <c r="R2" s="129"/>
      <c r="S2" s="129"/>
      <c r="T2" s="129"/>
    </row>
    <row r="3" spans="1:20" ht="13.5" thickBot="1">
      <c r="A3" s="100" t="s">
        <v>45</v>
      </c>
      <c r="B3" s="100"/>
      <c r="C3" s="100"/>
      <c r="D3" s="100"/>
      <c r="E3" s="100"/>
      <c r="F3" s="100"/>
      <c r="G3" s="100"/>
      <c r="H3" s="100"/>
      <c r="I3" s="100"/>
      <c r="J3" s="130" t="s">
        <v>51</v>
      </c>
      <c r="K3" s="100"/>
      <c r="L3" s="100"/>
      <c r="M3" s="100"/>
      <c r="N3" s="100"/>
      <c r="O3" s="100"/>
      <c r="P3" s="100"/>
      <c r="Q3" s="100"/>
      <c r="R3" s="130"/>
      <c r="S3" s="130"/>
      <c r="T3" s="130"/>
    </row>
    <row r="4" spans="1:20" ht="13.5" thickBot="1">
      <c r="A4" s="4" t="s">
        <v>0</v>
      </c>
      <c r="B4" s="5" t="s">
        <v>1</v>
      </c>
      <c r="C4" s="6"/>
      <c r="D4" s="131" t="s">
        <v>2</v>
      </c>
      <c r="E4" s="131"/>
      <c r="F4" s="131"/>
      <c r="G4" s="131"/>
      <c r="H4" s="131"/>
      <c r="I4" s="131"/>
      <c r="J4" s="131"/>
      <c r="K4" s="131"/>
      <c r="L4" s="132"/>
      <c r="M4" s="127"/>
      <c r="N4" s="125"/>
      <c r="O4" s="125"/>
      <c r="P4" s="125"/>
      <c r="Q4" s="125"/>
      <c r="R4" s="125"/>
      <c r="S4" s="125"/>
      <c r="T4" s="126"/>
    </row>
    <row r="5" spans="1:20" ht="13.5" hidden="1" thickBot="1">
      <c r="A5" s="7"/>
      <c r="B5" s="8"/>
      <c r="C5" s="9"/>
      <c r="D5" s="8"/>
      <c r="E5" s="10"/>
      <c r="F5" s="11"/>
      <c r="G5" s="11"/>
      <c r="H5" s="12"/>
      <c r="I5" s="9"/>
      <c r="J5" s="11"/>
      <c r="K5" s="7"/>
      <c r="L5" s="9"/>
      <c r="M5" s="7"/>
      <c r="N5" s="7"/>
      <c r="O5" s="7"/>
      <c r="P5" s="7"/>
      <c r="Q5" s="7"/>
      <c r="R5" s="7"/>
      <c r="S5" s="7"/>
      <c r="T5" s="9"/>
    </row>
    <row r="6" spans="1:20" ht="13.5" hidden="1" thickBot="1">
      <c r="A6" s="13"/>
      <c r="B6" s="14"/>
      <c r="C6" s="15"/>
      <c r="D6" s="14"/>
      <c r="E6" s="16"/>
      <c r="F6" s="17"/>
      <c r="G6" s="17"/>
      <c r="H6" s="17"/>
      <c r="I6" s="15"/>
      <c r="J6" s="11"/>
      <c r="K6" s="7"/>
      <c r="L6" s="9"/>
      <c r="M6" s="7"/>
      <c r="N6" s="7"/>
      <c r="O6" s="7"/>
      <c r="P6" s="7"/>
      <c r="Q6" s="7"/>
      <c r="R6" s="7"/>
      <c r="S6" s="7"/>
      <c r="T6" s="9"/>
    </row>
    <row r="7" spans="1:24" ht="13.5" thickBot="1">
      <c r="A7" s="18"/>
      <c r="B7" s="19"/>
      <c r="C7" s="20"/>
      <c r="D7" s="21">
        <v>2005</v>
      </c>
      <c r="E7" s="22">
        <v>2006</v>
      </c>
      <c r="F7" s="23">
        <v>2007</v>
      </c>
      <c r="G7" s="22">
        <v>2008</v>
      </c>
      <c r="H7" s="23">
        <v>2009</v>
      </c>
      <c r="I7" s="22">
        <v>2010</v>
      </c>
      <c r="J7" s="21">
        <v>2011</v>
      </c>
      <c r="K7" s="22">
        <v>2012</v>
      </c>
      <c r="L7" s="24">
        <v>2013</v>
      </c>
      <c r="M7" s="22">
        <v>2014</v>
      </c>
      <c r="N7" s="22">
        <v>2015</v>
      </c>
      <c r="O7" s="22">
        <v>2016</v>
      </c>
      <c r="P7" s="22">
        <v>2017</v>
      </c>
      <c r="Q7" s="22">
        <v>2018</v>
      </c>
      <c r="R7" s="22">
        <v>2019</v>
      </c>
      <c r="S7" s="22">
        <v>2020</v>
      </c>
      <c r="T7" s="24">
        <v>2021</v>
      </c>
      <c r="U7" s="1"/>
      <c r="V7" s="1"/>
      <c r="W7" s="1"/>
      <c r="X7" s="1"/>
    </row>
    <row r="8" spans="1:24" ht="12.75">
      <c r="A8" s="109" t="s">
        <v>3</v>
      </c>
      <c r="B8" s="110" t="s">
        <v>4</v>
      </c>
      <c r="C8" s="111"/>
      <c r="D8" s="112">
        <v>764628</v>
      </c>
      <c r="E8" s="113">
        <v>0</v>
      </c>
      <c r="F8" s="114">
        <v>0</v>
      </c>
      <c r="G8" s="115">
        <v>0</v>
      </c>
      <c r="H8" s="112">
        <v>0</v>
      </c>
      <c r="I8" s="115">
        <v>0</v>
      </c>
      <c r="J8" s="112">
        <v>0</v>
      </c>
      <c r="K8" s="115">
        <v>0</v>
      </c>
      <c r="L8" s="116">
        <v>0</v>
      </c>
      <c r="M8" s="101">
        <v>0</v>
      </c>
      <c r="N8" s="25">
        <v>0</v>
      </c>
      <c r="O8" s="26">
        <v>0</v>
      </c>
      <c r="P8" s="27">
        <v>0</v>
      </c>
      <c r="Q8" s="26">
        <v>0</v>
      </c>
      <c r="R8" s="27">
        <v>0</v>
      </c>
      <c r="S8" s="27">
        <v>0</v>
      </c>
      <c r="T8" s="29">
        <v>0</v>
      </c>
      <c r="U8" s="1"/>
      <c r="V8" s="1"/>
      <c r="W8" s="1"/>
      <c r="X8" s="1"/>
    </row>
    <row r="9" spans="1:24" ht="13.5" customHeight="1">
      <c r="A9" s="30" t="s">
        <v>28</v>
      </c>
      <c r="B9" s="31" t="s">
        <v>5</v>
      </c>
      <c r="C9" s="32"/>
      <c r="D9" s="33">
        <v>53588513</v>
      </c>
      <c r="E9" s="34">
        <f aca="true" t="shared" si="0" ref="E9:S9">SUM(E10:E16)</f>
        <v>47347948</v>
      </c>
      <c r="F9" s="33">
        <f t="shared" si="0"/>
        <v>44920251</v>
      </c>
      <c r="G9" s="34">
        <f t="shared" si="0"/>
        <v>44166724</v>
      </c>
      <c r="H9" s="33">
        <f t="shared" si="0"/>
        <v>45476149</v>
      </c>
      <c r="I9" s="34">
        <f t="shared" si="0"/>
        <v>47793047</v>
      </c>
      <c r="J9" s="33">
        <f t="shared" si="0"/>
        <v>47499945</v>
      </c>
      <c r="K9" s="34">
        <f t="shared" si="0"/>
        <v>48559961</v>
      </c>
      <c r="L9" s="117">
        <f t="shared" si="0"/>
        <v>49646935</v>
      </c>
      <c r="M9" s="102">
        <f t="shared" si="0"/>
        <v>51135401</v>
      </c>
      <c r="N9" s="33">
        <f t="shared" si="0"/>
        <v>52669948</v>
      </c>
      <c r="O9" s="34">
        <f t="shared" si="0"/>
        <v>53723347</v>
      </c>
      <c r="P9" s="33">
        <f t="shared" si="0"/>
        <v>54797814</v>
      </c>
      <c r="Q9" s="34">
        <f t="shared" si="0"/>
        <v>55893770</v>
      </c>
      <c r="R9" s="33">
        <f t="shared" si="0"/>
        <v>57011645</v>
      </c>
      <c r="S9" s="33">
        <f t="shared" si="0"/>
        <v>58843878</v>
      </c>
      <c r="T9" s="35">
        <v>60791133</v>
      </c>
      <c r="U9" s="1"/>
      <c r="V9" s="1"/>
      <c r="W9" s="1"/>
      <c r="X9" s="1"/>
    </row>
    <row r="10" spans="1:24" ht="16.5" customHeight="1">
      <c r="A10" s="36" t="s">
        <v>6</v>
      </c>
      <c r="B10" s="37" t="s">
        <v>27</v>
      </c>
      <c r="C10" s="38"/>
      <c r="D10" s="39">
        <v>27239828</v>
      </c>
      <c r="E10" s="40">
        <v>27872109</v>
      </c>
      <c r="F10" s="39">
        <v>26089846</v>
      </c>
      <c r="G10" s="40">
        <v>24888671</v>
      </c>
      <c r="H10" s="39">
        <v>25739717</v>
      </c>
      <c r="I10" s="40">
        <v>27587247</v>
      </c>
      <c r="J10" s="39">
        <v>26813522</v>
      </c>
      <c r="K10" s="40">
        <v>27382919</v>
      </c>
      <c r="L10" s="118">
        <v>27970082</v>
      </c>
      <c r="M10" s="103">
        <v>28821443</v>
      </c>
      <c r="N10" s="39">
        <v>29699772</v>
      </c>
      <c r="O10" s="40">
        <v>30293767</v>
      </c>
      <c r="P10" s="39">
        <v>30908437</v>
      </c>
      <c r="Q10" s="40">
        <v>31535406</v>
      </c>
      <c r="R10" s="39">
        <v>32174914</v>
      </c>
      <c r="S10" s="39">
        <v>33519212</v>
      </c>
      <c r="T10" s="41">
        <v>34968774</v>
      </c>
      <c r="U10" s="1"/>
      <c r="V10" s="1"/>
      <c r="W10" s="1"/>
      <c r="X10" s="1"/>
    </row>
    <row r="11" spans="1:24" ht="12.75">
      <c r="A11" s="42" t="s">
        <v>7</v>
      </c>
      <c r="B11" s="31" t="s">
        <v>8</v>
      </c>
      <c r="C11" s="32"/>
      <c r="D11" s="33">
        <v>13009183</v>
      </c>
      <c r="E11" s="34">
        <v>13873965</v>
      </c>
      <c r="F11" s="33">
        <v>14220751</v>
      </c>
      <c r="G11" s="34">
        <v>14576206</v>
      </c>
      <c r="H11" s="33">
        <v>14940548</v>
      </c>
      <c r="I11" s="34">
        <v>15313998</v>
      </c>
      <c r="J11" s="33">
        <v>15696785</v>
      </c>
      <c r="K11" s="34">
        <v>16089141</v>
      </c>
      <c r="L11" s="117">
        <v>16491307</v>
      </c>
      <c r="M11" s="102">
        <v>16986046</v>
      </c>
      <c r="N11" s="33">
        <v>17495627</v>
      </c>
      <c r="O11" s="34">
        <v>17854340</v>
      </c>
      <c r="P11" s="33">
        <v>18211427</v>
      </c>
      <c r="Q11" s="34">
        <v>18575655</v>
      </c>
      <c r="R11" s="33">
        <v>18947168</v>
      </c>
      <c r="S11" s="33">
        <v>19326112</v>
      </c>
      <c r="T11" s="35">
        <v>19712634</v>
      </c>
      <c r="U11" s="1"/>
      <c r="V11" s="1"/>
      <c r="W11" s="1"/>
      <c r="X11" s="1"/>
    </row>
    <row r="12" spans="1:24" ht="12.75">
      <c r="A12" s="36" t="s">
        <v>30</v>
      </c>
      <c r="B12" s="37" t="s">
        <v>43</v>
      </c>
      <c r="C12" s="38"/>
      <c r="D12" s="39">
        <v>4881728</v>
      </c>
      <c r="E12" s="40">
        <v>1507262</v>
      </c>
      <c r="F12" s="39"/>
      <c r="G12" s="40"/>
      <c r="H12" s="39"/>
      <c r="I12" s="40"/>
      <c r="J12" s="39"/>
      <c r="K12" s="40"/>
      <c r="L12" s="118"/>
      <c r="M12" s="103"/>
      <c r="N12" s="39"/>
      <c r="O12" s="40"/>
      <c r="P12" s="39"/>
      <c r="Q12" s="40"/>
      <c r="R12" s="39"/>
      <c r="S12" s="39"/>
      <c r="T12" s="41"/>
      <c r="U12" s="1"/>
      <c r="V12" s="1"/>
      <c r="W12" s="1"/>
      <c r="X12" s="1"/>
    </row>
    <row r="13" spans="1:24" ht="13.5" thickBot="1">
      <c r="A13" s="43" t="s">
        <v>31</v>
      </c>
      <c r="B13" s="44" t="s">
        <v>9</v>
      </c>
      <c r="C13" s="45"/>
      <c r="D13" s="46"/>
      <c r="E13" s="47"/>
      <c r="F13" s="46"/>
      <c r="G13" s="47"/>
      <c r="H13" s="46"/>
      <c r="I13" s="47"/>
      <c r="J13" s="46"/>
      <c r="K13" s="47"/>
      <c r="L13" s="119"/>
      <c r="M13" s="104"/>
      <c r="N13" s="46"/>
      <c r="O13" s="47"/>
      <c r="P13" s="46"/>
      <c r="Q13" s="47"/>
      <c r="R13" s="46"/>
      <c r="S13" s="46"/>
      <c r="T13" s="48"/>
      <c r="U13" s="1"/>
      <c r="V13" s="1"/>
      <c r="W13" s="1"/>
      <c r="X13" s="1"/>
    </row>
    <row r="14" spans="1:24" ht="12.75">
      <c r="A14" s="42"/>
      <c r="B14" s="31" t="s">
        <v>10</v>
      </c>
      <c r="C14" s="11"/>
      <c r="D14" s="33">
        <v>7837774</v>
      </c>
      <c r="E14" s="34">
        <v>3654612</v>
      </c>
      <c r="F14" s="33">
        <v>4169654</v>
      </c>
      <c r="G14" s="34">
        <v>4261847</v>
      </c>
      <c r="H14" s="33">
        <v>4355884</v>
      </c>
      <c r="I14" s="34">
        <v>4451802</v>
      </c>
      <c r="J14" s="33">
        <v>4549638</v>
      </c>
      <c r="K14" s="34">
        <v>4647901</v>
      </c>
      <c r="L14" s="117">
        <v>4745546</v>
      </c>
      <c r="M14" s="102">
        <v>4887912</v>
      </c>
      <c r="N14" s="33">
        <v>5034549</v>
      </c>
      <c r="O14" s="34">
        <v>5135240</v>
      </c>
      <c r="P14" s="33">
        <v>5237950</v>
      </c>
      <c r="Q14" s="34">
        <v>5342709</v>
      </c>
      <c r="R14" s="33">
        <v>5449563</v>
      </c>
      <c r="S14" s="33">
        <v>5558554</v>
      </c>
      <c r="T14" s="35">
        <v>5669725</v>
      </c>
      <c r="U14" s="1"/>
      <c r="V14" s="1"/>
      <c r="W14" s="1"/>
      <c r="X14" s="1"/>
    </row>
    <row r="15" spans="1:24" ht="12" customHeight="1">
      <c r="A15" s="49"/>
      <c r="B15" s="50" t="s">
        <v>11</v>
      </c>
      <c r="C15" s="51"/>
      <c r="D15" s="25"/>
      <c r="E15" s="52"/>
      <c r="F15" s="53"/>
      <c r="G15" s="52"/>
      <c r="H15" s="53"/>
      <c r="I15" s="52"/>
      <c r="J15" s="27"/>
      <c r="K15" s="26"/>
      <c r="L15" s="120"/>
      <c r="M15" s="105"/>
      <c r="N15" s="27"/>
      <c r="O15" s="26"/>
      <c r="P15" s="27"/>
      <c r="Q15" s="26"/>
      <c r="R15" s="27"/>
      <c r="S15" s="27"/>
      <c r="T15" s="29"/>
      <c r="U15" s="1"/>
      <c r="V15" s="1"/>
      <c r="W15" s="1"/>
      <c r="X15" s="1"/>
    </row>
    <row r="16" spans="1:24" ht="36" customHeight="1">
      <c r="A16" s="42" t="s">
        <v>44</v>
      </c>
      <c r="B16" s="54" t="s">
        <v>29</v>
      </c>
      <c r="C16" s="32"/>
      <c r="D16" s="33">
        <v>620000</v>
      </c>
      <c r="E16" s="34">
        <v>440000</v>
      </c>
      <c r="F16" s="33">
        <v>440000</v>
      </c>
      <c r="G16" s="34">
        <v>440000</v>
      </c>
      <c r="H16" s="33">
        <v>440000</v>
      </c>
      <c r="I16" s="34">
        <v>440000</v>
      </c>
      <c r="J16" s="39">
        <v>440000</v>
      </c>
      <c r="K16" s="40">
        <v>440000</v>
      </c>
      <c r="L16" s="118">
        <v>440000</v>
      </c>
      <c r="M16" s="103">
        <v>440000</v>
      </c>
      <c r="N16" s="39">
        <v>440000</v>
      </c>
      <c r="O16" s="40">
        <v>440000</v>
      </c>
      <c r="P16" s="39">
        <v>440000</v>
      </c>
      <c r="Q16" s="40">
        <v>440000</v>
      </c>
      <c r="R16" s="39">
        <v>440000</v>
      </c>
      <c r="S16" s="39">
        <v>440000</v>
      </c>
      <c r="T16" s="41">
        <v>440000</v>
      </c>
      <c r="U16" s="1"/>
      <c r="V16" s="1"/>
      <c r="W16" s="1"/>
      <c r="X16" s="1"/>
    </row>
    <row r="17" spans="1:24" ht="13.5" hidden="1" thickBot="1">
      <c r="A17" s="55"/>
      <c r="B17" s="56"/>
      <c r="C17" s="57"/>
      <c r="D17" s="58"/>
      <c r="E17" s="59"/>
      <c r="F17" s="58"/>
      <c r="G17" s="59"/>
      <c r="H17" s="58"/>
      <c r="I17" s="59"/>
      <c r="J17" s="60"/>
      <c r="K17" s="61"/>
      <c r="L17" s="121"/>
      <c r="M17" s="106"/>
      <c r="N17" s="60"/>
      <c r="O17" s="61"/>
      <c r="P17" s="60"/>
      <c r="Q17" s="61"/>
      <c r="R17" s="60"/>
      <c r="S17" s="60"/>
      <c r="T17" s="62"/>
      <c r="U17" s="1"/>
      <c r="V17" s="1"/>
      <c r="W17" s="1"/>
      <c r="X17" s="1"/>
    </row>
    <row r="18" spans="1:24" ht="13.5" hidden="1" thickBot="1">
      <c r="A18" s="55"/>
      <c r="B18" s="56"/>
      <c r="C18" s="57"/>
      <c r="D18" s="58"/>
      <c r="E18" s="59"/>
      <c r="F18" s="58"/>
      <c r="G18" s="59"/>
      <c r="H18" s="58"/>
      <c r="I18" s="59"/>
      <c r="J18" s="60"/>
      <c r="K18" s="61"/>
      <c r="L18" s="121"/>
      <c r="M18" s="106"/>
      <c r="N18" s="60"/>
      <c r="O18" s="61"/>
      <c r="P18" s="60"/>
      <c r="Q18" s="61"/>
      <c r="R18" s="60"/>
      <c r="S18" s="60"/>
      <c r="T18" s="62"/>
      <c r="U18" s="1"/>
      <c r="V18" s="1"/>
      <c r="W18" s="1"/>
      <c r="X18" s="1"/>
    </row>
    <row r="19" spans="1:24" ht="12.75" hidden="1">
      <c r="A19" s="63"/>
      <c r="B19" s="64"/>
      <c r="C19" s="65"/>
      <c r="D19" s="66"/>
      <c r="E19" s="67"/>
      <c r="F19" s="66"/>
      <c r="G19" s="67"/>
      <c r="H19" s="66"/>
      <c r="I19" s="67"/>
      <c r="J19" s="60"/>
      <c r="K19" s="61"/>
      <c r="L19" s="121"/>
      <c r="M19" s="106"/>
      <c r="N19" s="60"/>
      <c r="O19" s="61"/>
      <c r="P19" s="60"/>
      <c r="Q19" s="61"/>
      <c r="R19" s="60"/>
      <c r="S19" s="60"/>
      <c r="T19" s="62"/>
      <c r="U19" s="1"/>
      <c r="V19" s="1"/>
      <c r="W19" s="1"/>
      <c r="X19" s="1"/>
    </row>
    <row r="20" spans="1:24" ht="12.75">
      <c r="A20" s="68">
        <v>3</v>
      </c>
      <c r="B20" s="37" t="s">
        <v>12</v>
      </c>
      <c r="C20" s="38"/>
      <c r="D20" s="39">
        <v>62135075</v>
      </c>
      <c r="E20" s="40">
        <v>51525973</v>
      </c>
      <c r="F20" s="39">
        <v>42672833</v>
      </c>
      <c r="G20" s="40">
        <v>42775498</v>
      </c>
      <c r="H20" s="39">
        <v>44649329</v>
      </c>
      <c r="I20" s="40">
        <v>43862047</v>
      </c>
      <c r="J20" s="39">
        <v>47279945</v>
      </c>
      <c r="K20" s="40">
        <v>48559961</v>
      </c>
      <c r="L20" s="118">
        <v>49646935</v>
      </c>
      <c r="M20" s="103">
        <v>51135401</v>
      </c>
      <c r="N20" s="39">
        <v>48669948</v>
      </c>
      <c r="O20" s="40">
        <v>53723347</v>
      </c>
      <c r="P20" s="39">
        <v>54797814</v>
      </c>
      <c r="Q20" s="40">
        <v>55893770</v>
      </c>
      <c r="R20" s="39">
        <v>57011645</v>
      </c>
      <c r="S20" s="39">
        <v>58843878</v>
      </c>
      <c r="T20" s="41">
        <v>55291133</v>
      </c>
      <c r="U20" s="1"/>
      <c r="V20" s="1"/>
      <c r="W20" s="1"/>
      <c r="X20" s="1"/>
    </row>
    <row r="21" spans="1:24" ht="12.75">
      <c r="A21" s="42" t="s">
        <v>13</v>
      </c>
      <c r="B21" s="31" t="s">
        <v>14</v>
      </c>
      <c r="C21" s="32"/>
      <c r="D21" s="33">
        <v>40936458</v>
      </c>
      <c r="E21" s="34">
        <v>37272618</v>
      </c>
      <c r="F21" s="33">
        <v>38458013</v>
      </c>
      <c r="G21" s="34">
        <v>38614165</v>
      </c>
      <c r="H21" s="33">
        <v>40470287</v>
      </c>
      <c r="I21" s="34">
        <v>39684647</v>
      </c>
      <c r="J21" s="33">
        <v>41934642</v>
      </c>
      <c r="K21" s="34">
        <v>44225411</v>
      </c>
      <c r="L21" s="117">
        <v>44118385</v>
      </c>
      <c r="M21" s="102">
        <v>45513851</v>
      </c>
      <c r="N21" s="33">
        <v>43067049</v>
      </c>
      <c r="O21" s="34">
        <v>48219397</v>
      </c>
      <c r="P21" s="33">
        <v>49189824</v>
      </c>
      <c r="Q21" s="34">
        <v>50179660</v>
      </c>
      <c r="R21" s="33">
        <v>51189255</v>
      </c>
      <c r="S21" s="33">
        <v>52911078</v>
      </c>
      <c r="T21" s="35">
        <v>49448412</v>
      </c>
      <c r="U21" s="1"/>
      <c r="V21" s="1"/>
      <c r="W21" s="1"/>
      <c r="X21" s="1"/>
    </row>
    <row r="22" spans="1:24" ht="12.75">
      <c r="A22" s="42"/>
      <c r="B22" s="69" t="s">
        <v>15</v>
      </c>
      <c r="C22" s="32"/>
      <c r="D22" s="33"/>
      <c r="E22" s="70"/>
      <c r="F22" s="71"/>
      <c r="G22" s="70"/>
      <c r="H22" s="71"/>
      <c r="I22" s="70"/>
      <c r="J22" s="60"/>
      <c r="K22" s="61"/>
      <c r="L22" s="121"/>
      <c r="M22" s="106"/>
      <c r="N22" s="60"/>
      <c r="O22" s="61"/>
      <c r="P22" s="60"/>
      <c r="Q22" s="61"/>
      <c r="R22" s="60"/>
      <c r="S22" s="60"/>
      <c r="T22" s="62"/>
      <c r="U22" s="1"/>
      <c r="V22" s="1"/>
      <c r="W22" s="1"/>
      <c r="X22" s="1"/>
    </row>
    <row r="23" spans="1:24" ht="12.75">
      <c r="A23" s="72"/>
      <c r="B23" s="69" t="s">
        <v>24</v>
      </c>
      <c r="C23" s="32"/>
      <c r="D23" s="33"/>
      <c r="E23" s="70"/>
      <c r="F23" s="71"/>
      <c r="G23" s="70"/>
      <c r="H23" s="71"/>
      <c r="I23" s="70"/>
      <c r="J23" s="60"/>
      <c r="K23" s="61"/>
      <c r="L23" s="121"/>
      <c r="M23" s="106"/>
      <c r="N23" s="60"/>
      <c r="O23" s="61"/>
      <c r="P23" s="60"/>
      <c r="Q23" s="61"/>
      <c r="R23" s="60"/>
      <c r="S23" s="60"/>
      <c r="T23" s="62"/>
      <c r="U23" s="1"/>
      <c r="V23" s="1"/>
      <c r="W23" s="1"/>
      <c r="X23" s="1"/>
    </row>
    <row r="24" spans="1:24" ht="12.75">
      <c r="A24" s="72"/>
      <c r="B24" s="128" t="s">
        <v>16</v>
      </c>
      <c r="C24" s="51"/>
      <c r="D24" s="25">
        <v>18496974</v>
      </c>
      <c r="E24" s="28">
        <v>18987829</v>
      </c>
      <c r="F24" s="25">
        <v>19462525</v>
      </c>
      <c r="G24" s="28">
        <v>19949088</v>
      </c>
      <c r="H24" s="25">
        <v>20447815</v>
      </c>
      <c r="I24" s="28">
        <v>20959010</v>
      </c>
      <c r="J24" s="25">
        <v>21482986</v>
      </c>
      <c r="K24" s="28">
        <v>22020060</v>
      </c>
      <c r="L24" s="122">
        <v>22570562</v>
      </c>
      <c r="M24" s="101">
        <v>23247678</v>
      </c>
      <c r="N24" s="25">
        <v>23945109</v>
      </c>
      <c r="O24" s="28">
        <v>24424011</v>
      </c>
      <c r="P24" s="25">
        <v>24912491</v>
      </c>
      <c r="Q24" s="28">
        <v>25410741</v>
      </c>
      <c r="R24" s="25">
        <v>25918956</v>
      </c>
      <c r="S24" s="25">
        <v>26437335</v>
      </c>
      <c r="T24" s="73">
        <v>26966082</v>
      </c>
      <c r="U24" s="1"/>
      <c r="V24" s="1"/>
      <c r="W24" s="1"/>
      <c r="X24" s="1"/>
    </row>
    <row r="25" spans="1:24" ht="15" customHeight="1">
      <c r="A25" s="74">
        <v>4</v>
      </c>
      <c r="B25" s="75" t="s">
        <v>32</v>
      </c>
      <c r="C25" s="32"/>
      <c r="D25" s="33">
        <v>13416683</v>
      </c>
      <c r="E25" s="34">
        <v>10075330</v>
      </c>
      <c r="F25" s="33">
        <v>6462238</v>
      </c>
      <c r="G25" s="34">
        <v>5552559</v>
      </c>
      <c r="H25" s="33">
        <v>5005862</v>
      </c>
      <c r="I25" s="34">
        <v>8108400</v>
      </c>
      <c r="J25" s="33">
        <v>5565303</v>
      </c>
      <c r="K25" s="34">
        <v>4334550</v>
      </c>
      <c r="L25" s="117">
        <v>5528550</v>
      </c>
      <c r="M25" s="102">
        <v>5621550</v>
      </c>
      <c r="N25" s="33">
        <v>9602899</v>
      </c>
      <c r="O25" s="34">
        <v>5503950</v>
      </c>
      <c r="P25" s="33">
        <v>5607990</v>
      </c>
      <c r="Q25" s="34">
        <v>5714110</v>
      </c>
      <c r="R25" s="33">
        <v>5822390</v>
      </c>
      <c r="S25" s="33">
        <v>5932800</v>
      </c>
      <c r="T25" s="35">
        <v>11342721</v>
      </c>
      <c r="U25" s="1"/>
      <c r="V25" s="1"/>
      <c r="W25" s="1"/>
      <c r="X25" s="1"/>
    </row>
    <row r="26" spans="1:24" ht="15.75" customHeight="1">
      <c r="A26" s="76">
        <v>5</v>
      </c>
      <c r="B26" s="77" t="s">
        <v>42</v>
      </c>
      <c r="C26" s="38"/>
      <c r="D26" s="39">
        <f>D27+D29+D30+D31+D35</f>
        <v>2614935</v>
      </c>
      <c r="E26" s="40">
        <f aca="true" t="shared" si="1" ref="E26:T26">E27+E30+E31+E35</f>
        <v>3487694</v>
      </c>
      <c r="F26" s="39">
        <f t="shared" si="1"/>
        <v>3192238</v>
      </c>
      <c r="G26" s="40">
        <f t="shared" si="1"/>
        <v>2264559</v>
      </c>
      <c r="H26" s="39">
        <f t="shared" si="1"/>
        <v>1628862</v>
      </c>
      <c r="I26" s="40">
        <f t="shared" si="1"/>
        <v>4595400</v>
      </c>
      <c r="J26" s="39">
        <f t="shared" si="1"/>
        <v>752275</v>
      </c>
      <c r="K26" s="40">
        <f t="shared" si="1"/>
        <v>521550</v>
      </c>
      <c r="L26" s="118">
        <f t="shared" si="1"/>
        <v>521550</v>
      </c>
      <c r="M26" s="103">
        <f t="shared" si="1"/>
        <v>521550</v>
      </c>
      <c r="N26" s="39">
        <f t="shared" si="1"/>
        <v>4502899</v>
      </c>
      <c r="O26" s="40">
        <f t="shared" si="1"/>
        <v>301950</v>
      </c>
      <c r="P26" s="39">
        <f t="shared" si="1"/>
        <v>301950</v>
      </c>
      <c r="Q26" s="40">
        <f t="shared" si="1"/>
        <v>301950</v>
      </c>
      <c r="R26" s="39">
        <f t="shared" si="1"/>
        <v>301950</v>
      </c>
      <c r="S26" s="39">
        <f t="shared" si="1"/>
        <v>301950</v>
      </c>
      <c r="T26" s="41">
        <f t="shared" si="1"/>
        <v>5599271</v>
      </c>
      <c r="U26" s="1"/>
      <c r="V26" s="1"/>
      <c r="W26" s="1"/>
      <c r="X26" s="1"/>
    </row>
    <row r="27" spans="1:24" ht="12.75">
      <c r="A27" s="74" t="s">
        <v>17</v>
      </c>
      <c r="B27" s="75" t="s">
        <v>37</v>
      </c>
      <c r="C27" s="32"/>
      <c r="D27" s="33">
        <v>1777795</v>
      </c>
      <c r="E27" s="34">
        <v>2542433</v>
      </c>
      <c r="F27" s="33">
        <v>2247418</v>
      </c>
      <c r="G27" s="34">
        <v>1391226</v>
      </c>
      <c r="H27" s="33">
        <v>826820</v>
      </c>
      <c r="I27" s="34">
        <v>431000</v>
      </c>
      <c r="J27" s="33">
        <v>220000</v>
      </c>
      <c r="K27" s="34">
        <v>0</v>
      </c>
      <c r="L27" s="117">
        <v>0</v>
      </c>
      <c r="M27" s="102">
        <v>0</v>
      </c>
      <c r="N27" s="33">
        <v>0</v>
      </c>
      <c r="O27" s="34">
        <v>0</v>
      </c>
      <c r="P27" s="33">
        <v>0</v>
      </c>
      <c r="Q27" s="34">
        <v>0</v>
      </c>
      <c r="R27" s="33">
        <v>0</v>
      </c>
      <c r="S27" s="33">
        <v>0</v>
      </c>
      <c r="T27" s="35">
        <v>0</v>
      </c>
      <c r="U27" s="1"/>
      <c r="V27" s="1"/>
      <c r="W27" s="1"/>
      <c r="X27" s="1"/>
    </row>
    <row r="28" spans="1:24" ht="12.75">
      <c r="A28" s="78"/>
      <c r="B28" s="77" t="s">
        <v>47</v>
      </c>
      <c r="C28" s="38"/>
      <c r="D28" s="39">
        <v>0</v>
      </c>
      <c r="E28" s="40">
        <v>228100</v>
      </c>
      <c r="F28" s="39">
        <v>228100</v>
      </c>
      <c r="G28" s="40">
        <v>228100</v>
      </c>
      <c r="H28" s="39">
        <v>228080</v>
      </c>
      <c r="I28" s="40">
        <v>0</v>
      </c>
      <c r="J28" s="39">
        <v>0</v>
      </c>
      <c r="K28" s="40">
        <v>0</v>
      </c>
      <c r="L28" s="118">
        <v>0</v>
      </c>
      <c r="M28" s="103">
        <v>0</v>
      </c>
      <c r="N28" s="39">
        <v>0</v>
      </c>
      <c r="O28" s="40">
        <v>0</v>
      </c>
      <c r="P28" s="39">
        <v>0</v>
      </c>
      <c r="Q28" s="40">
        <v>0</v>
      </c>
      <c r="R28" s="39">
        <v>0</v>
      </c>
      <c r="S28" s="39">
        <v>0</v>
      </c>
      <c r="T28" s="41">
        <v>0</v>
      </c>
      <c r="U28" s="1"/>
      <c r="V28" s="1"/>
      <c r="W28" s="1"/>
      <c r="X28" s="1"/>
    </row>
    <row r="29" spans="1:24" ht="12.75">
      <c r="A29" s="78" t="s">
        <v>18</v>
      </c>
      <c r="B29" s="77" t="s">
        <v>49</v>
      </c>
      <c r="C29" s="80"/>
      <c r="D29" s="39">
        <v>1336</v>
      </c>
      <c r="E29" s="47">
        <v>0</v>
      </c>
      <c r="F29" s="46">
        <v>0</v>
      </c>
      <c r="G29" s="47">
        <v>0</v>
      </c>
      <c r="H29" s="46">
        <v>0</v>
      </c>
      <c r="I29" s="47">
        <v>0</v>
      </c>
      <c r="J29" s="46"/>
      <c r="K29" s="47">
        <v>0</v>
      </c>
      <c r="L29" s="119">
        <v>0</v>
      </c>
      <c r="M29" s="104">
        <v>0</v>
      </c>
      <c r="N29" s="46">
        <v>0</v>
      </c>
      <c r="O29" s="47">
        <v>0</v>
      </c>
      <c r="P29" s="46">
        <v>0</v>
      </c>
      <c r="Q29" s="47">
        <v>0</v>
      </c>
      <c r="R29" s="46">
        <v>0</v>
      </c>
      <c r="S29" s="46">
        <v>0</v>
      </c>
      <c r="T29" s="48">
        <v>0</v>
      </c>
      <c r="U29" s="1"/>
      <c r="V29" s="1"/>
      <c r="W29" s="1"/>
      <c r="X29" s="1"/>
    </row>
    <row r="30" spans="1:24" ht="15.75" customHeight="1">
      <c r="A30" s="78" t="s">
        <v>19</v>
      </c>
      <c r="B30" s="79" t="s">
        <v>35</v>
      </c>
      <c r="C30" s="80"/>
      <c r="D30" s="46">
        <v>0</v>
      </c>
      <c r="E30" s="47">
        <v>0</v>
      </c>
      <c r="F30" s="46">
        <v>0</v>
      </c>
      <c r="G30" s="47">
        <v>0</v>
      </c>
      <c r="H30" s="46">
        <v>0</v>
      </c>
      <c r="I30" s="47">
        <v>3500000</v>
      </c>
      <c r="J30" s="46">
        <v>0</v>
      </c>
      <c r="K30" s="47">
        <v>0</v>
      </c>
      <c r="L30" s="119">
        <v>0</v>
      </c>
      <c r="M30" s="104">
        <v>0</v>
      </c>
      <c r="N30" s="46">
        <v>4000000</v>
      </c>
      <c r="O30" s="47">
        <v>0</v>
      </c>
      <c r="P30" s="46">
        <v>0</v>
      </c>
      <c r="Q30" s="47">
        <v>0</v>
      </c>
      <c r="R30" s="46">
        <v>0</v>
      </c>
      <c r="S30" s="46">
        <v>0</v>
      </c>
      <c r="T30" s="48">
        <v>5500000</v>
      </c>
      <c r="U30" s="1"/>
      <c r="V30" s="1"/>
      <c r="W30" s="1"/>
      <c r="X30" s="1"/>
    </row>
    <row r="31" spans="1:24" ht="18" customHeight="1">
      <c r="A31" s="74" t="s">
        <v>40</v>
      </c>
      <c r="B31" s="81" t="s">
        <v>41</v>
      </c>
      <c r="C31" s="38"/>
      <c r="D31" s="39">
        <f aca="true" t="shared" si="2" ref="D31:T31">D32+D34</f>
        <v>764910</v>
      </c>
      <c r="E31" s="40">
        <f t="shared" si="2"/>
        <v>945261</v>
      </c>
      <c r="F31" s="39">
        <f t="shared" si="2"/>
        <v>944820</v>
      </c>
      <c r="G31" s="40">
        <f t="shared" si="2"/>
        <v>873333</v>
      </c>
      <c r="H31" s="39">
        <f t="shared" si="2"/>
        <v>802042</v>
      </c>
      <c r="I31" s="40">
        <f t="shared" si="2"/>
        <v>664400</v>
      </c>
      <c r="J31" s="39">
        <f t="shared" si="2"/>
        <v>532275</v>
      </c>
      <c r="K31" s="40">
        <f t="shared" si="2"/>
        <v>521550</v>
      </c>
      <c r="L31" s="118">
        <f t="shared" si="2"/>
        <v>521550</v>
      </c>
      <c r="M31" s="103">
        <f t="shared" si="2"/>
        <v>521550</v>
      </c>
      <c r="N31" s="39">
        <f t="shared" si="2"/>
        <v>502899</v>
      </c>
      <c r="O31" s="40">
        <f t="shared" si="2"/>
        <v>301950</v>
      </c>
      <c r="P31" s="39">
        <f t="shared" si="2"/>
        <v>301950</v>
      </c>
      <c r="Q31" s="40">
        <f t="shared" si="2"/>
        <v>301950</v>
      </c>
      <c r="R31" s="39">
        <f t="shared" si="2"/>
        <v>301950</v>
      </c>
      <c r="S31" s="39">
        <f t="shared" si="2"/>
        <v>301950</v>
      </c>
      <c r="T31" s="41">
        <f t="shared" si="2"/>
        <v>99271</v>
      </c>
      <c r="U31" s="1"/>
      <c r="V31" s="1"/>
      <c r="W31" s="1"/>
      <c r="X31" s="1"/>
    </row>
    <row r="32" spans="1:24" ht="12.75">
      <c r="A32" s="76"/>
      <c r="B32" s="75" t="s">
        <v>38</v>
      </c>
      <c r="C32" s="82"/>
      <c r="D32" s="33">
        <v>657817</v>
      </c>
      <c r="E32" s="34">
        <v>330832</v>
      </c>
      <c r="F32" s="33">
        <v>231120</v>
      </c>
      <c r="G32" s="34">
        <v>159633</v>
      </c>
      <c r="H32" s="33">
        <v>88342</v>
      </c>
      <c r="I32" s="34">
        <v>41097</v>
      </c>
      <c r="J32" s="33">
        <v>10725</v>
      </c>
      <c r="K32" s="34">
        <v>0</v>
      </c>
      <c r="L32" s="117">
        <v>0</v>
      </c>
      <c r="M32" s="102">
        <v>0</v>
      </c>
      <c r="N32" s="33">
        <v>0</v>
      </c>
      <c r="O32" s="34">
        <v>0</v>
      </c>
      <c r="P32" s="33">
        <v>0</v>
      </c>
      <c r="Q32" s="34">
        <v>0</v>
      </c>
      <c r="R32" s="33">
        <v>0</v>
      </c>
      <c r="S32" s="33">
        <v>0</v>
      </c>
      <c r="T32" s="35">
        <v>0</v>
      </c>
      <c r="U32" s="1"/>
      <c r="V32" s="1"/>
      <c r="W32" s="1"/>
      <c r="X32" s="1"/>
    </row>
    <row r="33" spans="1:24" ht="12.75">
      <c r="A33" s="74"/>
      <c r="B33" s="77" t="s">
        <v>46</v>
      </c>
      <c r="C33" s="83"/>
      <c r="D33" s="39">
        <v>35127</v>
      </c>
      <c r="E33" s="40">
        <v>42224</v>
      </c>
      <c r="F33" s="39">
        <v>30568</v>
      </c>
      <c r="G33" s="40">
        <v>18912</v>
      </c>
      <c r="H33" s="39">
        <v>7256</v>
      </c>
      <c r="I33" s="40">
        <v>0</v>
      </c>
      <c r="J33" s="39">
        <v>0</v>
      </c>
      <c r="K33" s="40">
        <v>0</v>
      </c>
      <c r="L33" s="118">
        <v>0</v>
      </c>
      <c r="M33" s="103">
        <v>0</v>
      </c>
      <c r="N33" s="39">
        <v>0</v>
      </c>
      <c r="O33" s="40">
        <v>0</v>
      </c>
      <c r="P33" s="39">
        <v>0</v>
      </c>
      <c r="Q33" s="40">
        <v>0</v>
      </c>
      <c r="R33" s="39">
        <v>0</v>
      </c>
      <c r="S33" s="39">
        <v>0</v>
      </c>
      <c r="T33" s="41">
        <v>0</v>
      </c>
      <c r="U33" s="1"/>
      <c r="V33" s="1"/>
      <c r="W33" s="1"/>
      <c r="X33" s="1"/>
    </row>
    <row r="34" spans="1:24" ht="16.5" customHeight="1">
      <c r="A34" s="78"/>
      <c r="B34" s="44" t="s">
        <v>39</v>
      </c>
      <c r="C34" s="84"/>
      <c r="D34" s="46">
        <v>107093</v>
      </c>
      <c r="E34" s="47">
        <v>614429</v>
      </c>
      <c r="F34" s="46">
        <v>713700</v>
      </c>
      <c r="G34" s="47">
        <v>713700</v>
      </c>
      <c r="H34" s="46">
        <v>713700</v>
      </c>
      <c r="I34" s="47">
        <v>623303</v>
      </c>
      <c r="J34" s="46">
        <v>521550</v>
      </c>
      <c r="K34" s="85">
        <v>521550</v>
      </c>
      <c r="L34" s="119">
        <v>521550</v>
      </c>
      <c r="M34" s="104">
        <v>521550</v>
      </c>
      <c r="N34" s="46">
        <v>502899</v>
      </c>
      <c r="O34" s="47">
        <v>301950</v>
      </c>
      <c r="P34" s="46">
        <v>301950</v>
      </c>
      <c r="Q34" s="47">
        <v>301950</v>
      </c>
      <c r="R34" s="46">
        <v>301950</v>
      </c>
      <c r="S34" s="46">
        <v>301950</v>
      </c>
      <c r="T34" s="48">
        <v>99271</v>
      </c>
      <c r="U34" s="1"/>
      <c r="V34" s="1"/>
      <c r="W34" s="1"/>
      <c r="X34" s="1"/>
    </row>
    <row r="35" spans="1:24" ht="12.75">
      <c r="A35" s="74" t="s">
        <v>48</v>
      </c>
      <c r="B35" s="37" t="s">
        <v>20</v>
      </c>
      <c r="C35" s="38"/>
      <c r="D35" s="39">
        <v>70894</v>
      </c>
      <c r="E35" s="40">
        <v>0</v>
      </c>
      <c r="F35" s="39">
        <v>0</v>
      </c>
      <c r="G35" s="40">
        <v>0</v>
      </c>
      <c r="H35" s="39">
        <v>0</v>
      </c>
      <c r="I35" s="40">
        <v>0</v>
      </c>
      <c r="J35" s="86">
        <v>0</v>
      </c>
      <c r="K35" s="87">
        <v>0</v>
      </c>
      <c r="L35" s="123">
        <v>0</v>
      </c>
      <c r="M35" s="107">
        <v>0</v>
      </c>
      <c r="N35" s="86">
        <v>0</v>
      </c>
      <c r="O35" s="88">
        <v>0</v>
      </c>
      <c r="P35" s="86">
        <v>0</v>
      </c>
      <c r="Q35" s="88">
        <v>0</v>
      </c>
      <c r="R35" s="86">
        <v>0</v>
      </c>
      <c r="S35" s="86">
        <v>0</v>
      </c>
      <c r="T35" s="89">
        <v>0</v>
      </c>
      <c r="U35" s="1"/>
      <c r="V35" s="1"/>
      <c r="W35" s="1"/>
      <c r="X35" s="1"/>
    </row>
    <row r="36" spans="1:24" ht="16.5" customHeight="1">
      <c r="A36" s="76">
        <v>6</v>
      </c>
      <c r="B36" s="75" t="s">
        <v>21</v>
      </c>
      <c r="C36" s="32"/>
      <c r="D36" s="33">
        <v>10801748</v>
      </c>
      <c r="E36" s="34">
        <v>6587636</v>
      </c>
      <c r="F36" s="33">
        <v>3270000</v>
      </c>
      <c r="G36" s="34">
        <v>3288000</v>
      </c>
      <c r="H36" s="33">
        <v>3377000</v>
      </c>
      <c r="I36" s="34">
        <v>3513000</v>
      </c>
      <c r="J36" s="33">
        <v>4813028</v>
      </c>
      <c r="K36" s="34">
        <v>3813000</v>
      </c>
      <c r="L36" s="117">
        <v>5007000</v>
      </c>
      <c r="M36" s="102">
        <v>5100000</v>
      </c>
      <c r="N36" s="33">
        <v>5100000</v>
      </c>
      <c r="O36" s="34">
        <v>5202000</v>
      </c>
      <c r="P36" s="33">
        <v>5306040</v>
      </c>
      <c r="Q36" s="34">
        <v>5412160</v>
      </c>
      <c r="R36" s="33">
        <v>5520440</v>
      </c>
      <c r="S36" s="33">
        <v>5630850</v>
      </c>
      <c r="T36" s="35">
        <v>5743450</v>
      </c>
      <c r="U36" s="1"/>
      <c r="V36" s="1"/>
      <c r="W36" s="1"/>
      <c r="X36" s="1"/>
    </row>
    <row r="37" spans="1:24" ht="17.25" customHeight="1">
      <c r="A37" s="74">
        <v>7</v>
      </c>
      <c r="B37" s="77" t="s">
        <v>22</v>
      </c>
      <c r="C37" s="38"/>
      <c r="D37" s="39">
        <v>20362813</v>
      </c>
      <c r="E37" s="40">
        <v>13308094</v>
      </c>
      <c r="F37" s="39">
        <v>3270000</v>
      </c>
      <c r="G37" s="40">
        <v>3288000</v>
      </c>
      <c r="H37" s="39">
        <v>3377000</v>
      </c>
      <c r="I37" s="40">
        <v>3513000</v>
      </c>
      <c r="J37" s="39">
        <v>4813028</v>
      </c>
      <c r="K37" s="40">
        <v>3813000</v>
      </c>
      <c r="L37" s="118">
        <v>5007000</v>
      </c>
      <c r="M37" s="103">
        <v>5100000</v>
      </c>
      <c r="N37" s="39">
        <v>5100000</v>
      </c>
      <c r="O37" s="40">
        <v>5202000</v>
      </c>
      <c r="P37" s="39">
        <v>5306040</v>
      </c>
      <c r="Q37" s="40">
        <v>5412160</v>
      </c>
      <c r="R37" s="39">
        <v>5520440</v>
      </c>
      <c r="S37" s="39">
        <v>5630850</v>
      </c>
      <c r="T37" s="41">
        <v>5743450</v>
      </c>
      <c r="U37" s="1"/>
      <c r="V37" s="1"/>
      <c r="W37" s="1"/>
      <c r="X37" s="1"/>
    </row>
    <row r="38" spans="1:24" ht="12.75">
      <c r="A38" s="76">
        <v>8</v>
      </c>
      <c r="B38" s="75" t="s">
        <v>23</v>
      </c>
      <c r="C38" s="32"/>
      <c r="D38" s="33">
        <f>SUM(D39:D42)</f>
        <v>9561065</v>
      </c>
      <c r="E38" s="34">
        <v>6720458</v>
      </c>
      <c r="F38" s="33">
        <v>0</v>
      </c>
      <c r="G38" s="34">
        <v>0</v>
      </c>
      <c r="H38" s="33">
        <v>0</v>
      </c>
      <c r="I38" s="34">
        <v>0</v>
      </c>
      <c r="J38" s="25">
        <v>0</v>
      </c>
      <c r="K38" s="28">
        <v>0</v>
      </c>
      <c r="L38" s="122">
        <v>0</v>
      </c>
      <c r="M38" s="101">
        <v>0</v>
      </c>
      <c r="N38" s="25">
        <v>0</v>
      </c>
      <c r="O38" s="28">
        <v>0</v>
      </c>
      <c r="P38" s="25">
        <v>0</v>
      </c>
      <c r="Q38" s="28">
        <v>0</v>
      </c>
      <c r="R38" s="25">
        <v>0</v>
      </c>
      <c r="S38" s="25">
        <v>0</v>
      </c>
      <c r="T38" s="73">
        <v>0</v>
      </c>
      <c r="U38" s="1"/>
      <c r="V38" s="1"/>
      <c r="W38" s="1"/>
      <c r="X38" s="1"/>
    </row>
    <row r="39" spans="1:24" ht="12.75">
      <c r="A39" s="76"/>
      <c r="B39" s="90" t="s">
        <v>36</v>
      </c>
      <c r="C39" s="32"/>
      <c r="D39" s="33">
        <v>7500000</v>
      </c>
      <c r="E39" s="34">
        <v>5500000</v>
      </c>
      <c r="F39" s="33">
        <v>0</v>
      </c>
      <c r="G39" s="34">
        <v>0</v>
      </c>
      <c r="H39" s="33">
        <v>0</v>
      </c>
      <c r="I39" s="34">
        <v>0</v>
      </c>
      <c r="J39" s="25">
        <v>0</v>
      </c>
      <c r="K39" s="28">
        <v>0</v>
      </c>
      <c r="L39" s="122">
        <v>0</v>
      </c>
      <c r="M39" s="101">
        <v>0</v>
      </c>
      <c r="N39" s="25">
        <v>0</v>
      </c>
      <c r="O39" s="28">
        <v>0</v>
      </c>
      <c r="P39" s="25">
        <v>0</v>
      </c>
      <c r="Q39" s="28">
        <v>0</v>
      </c>
      <c r="R39" s="25">
        <v>0</v>
      </c>
      <c r="S39" s="25">
        <v>0</v>
      </c>
      <c r="T39" s="73">
        <v>0</v>
      </c>
      <c r="U39" s="1"/>
      <c r="V39" s="1"/>
      <c r="W39" s="1"/>
      <c r="X39" s="1"/>
    </row>
    <row r="40" spans="1:24" ht="12.75">
      <c r="A40" s="76"/>
      <c r="B40" s="91" t="s">
        <v>25</v>
      </c>
      <c r="C40" s="38"/>
      <c r="D40" s="39">
        <v>1104557</v>
      </c>
      <c r="E40" s="40">
        <v>1000000</v>
      </c>
      <c r="F40" s="39">
        <v>0</v>
      </c>
      <c r="G40" s="40">
        <v>0</v>
      </c>
      <c r="H40" s="39">
        <v>0</v>
      </c>
      <c r="I40" s="40">
        <v>0</v>
      </c>
      <c r="J40" s="86">
        <v>0</v>
      </c>
      <c r="K40" s="40">
        <v>0</v>
      </c>
      <c r="L40" s="123">
        <v>0</v>
      </c>
      <c r="M40" s="107">
        <v>0</v>
      </c>
      <c r="N40" s="86">
        <v>0</v>
      </c>
      <c r="O40" s="88">
        <v>0</v>
      </c>
      <c r="P40" s="86">
        <v>0</v>
      </c>
      <c r="Q40" s="88">
        <v>0</v>
      </c>
      <c r="R40" s="86">
        <v>0</v>
      </c>
      <c r="S40" s="86">
        <v>0</v>
      </c>
      <c r="T40" s="89">
        <v>0</v>
      </c>
      <c r="U40" s="1"/>
      <c r="V40" s="1"/>
      <c r="W40" s="1"/>
      <c r="X40" s="1"/>
    </row>
    <row r="41" spans="1:24" ht="12.75">
      <c r="A41" s="76"/>
      <c r="B41" s="90" t="s">
        <v>26</v>
      </c>
      <c r="C41" s="32"/>
      <c r="D41" s="33">
        <v>956508</v>
      </c>
      <c r="E41" s="34">
        <v>220458</v>
      </c>
      <c r="F41" s="33">
        <v>0</v>
      </c>
      <c r="G41" s="34">
        <v>0</v>
      </c>
      <c r="H41" s="33">
        <v>0</v>
      </c>
      <c r="I41" s="34">
        <v>0</v>
      </c>
      <c r="J41" s="60">
        <v>0</v>
      </c>
      <c r="K41" s="34">
        <v>0</v>
      </c>
      <c r="L41" s="117">
        <v>0</v>
      </c>
      <c r="M41" s="102">
        <v>0</v>
      </c>
      <c r="N41" s="33">
        <v>0</v>
      </c>
      <c r="O41" s="34">
        <v>0</v>
      </c>
      <c r="P41" s="33">
        <v>0</v>
      </c>
      <c r="Q41" s="34">
        <v>0</v>
      </c>
      <c r="R41" s="33">
        <v>0</v>
      </c>
      <c r="S41" s="33">
        <v>0</v>
      </c>
      <c r="T41" s="35">
        <v>0</v>
      </c>
      <c r="U41" s="1"/>
      <c r="V41" s="1"/>
      <c r="W41" s="1"/>
      <c r="X41" s="1"/>
    </row>
    <row r="42" spans="1:24" ht="18" customHeight="1">
      <c r="A42" s="76"/>
      <c r="B42" s="90" t="s">
        <v>33</v>
      </c>
      <c r="C42" s="32"/>
      <c r="D42" s="33"/>
      <c r="E42" s="34"/>
      <c r="F42" s="71"/>
      <c r="G42" s="70"/>
      <c r="H42" s="71"/>
      <c r="I42" s="70"/>
      <c r="J42" s="60"/>
      <c r="K42" s="61"/>
      <c r="L42" s="121"/>
      <c r="M42" s="106"/>
      <c r="N42" s="60"/>
      <c r="O42" s="61"/>
      <c r="P42" s="60"/>
      <c r="Q42" s="61"/>
      <c r="R42" s="60"/>
      <c r="S42" s="60"/>
      <c r="T42" s="62"/>
      <c r="U42" s="1"/>
      <c r="V42" s="1"/>
      <c r="W42" s="1"/>
      <c r="X42" s="1"/>
    </row>
    <row r="43" spans="1:24" ht="36" customHeight="1" thickBot="1">
      <c r="A43" s="99">
        <v>9</v>
      </c>
      <c r="B43" s="92" t="s">
        <v>34</v>
      </c>
      <c r="C43" s="93"/>
      <c r="D43" s="94">
        <v>4.87</v>
      </c>
      <c r="E43" s="95">
        <v>7.36</v>
      </c>
      <c r="F43" s="94">
        <v>7.1</v>
      </c>
      <c r="G43" s="95">
        <v>5.12</v>
      </c>
      <c r="H43" s="94">
        <v>3.58</v>
      </c>
      <c r="I43" s="95">
        <v>9.61</v>
      </c>
      <c r="J43" s="94">
        <v>1.58</v>
      </c>
      <c r="K43" s="95">
        <v>1.07</v>
      </c>
      <c r="L43" s="124">
        <v>1.05</v>
      </c>
      <c r="M43" s="108">
        <v>1.01</v>
      </c>
      <c r="N43" s="96">
        <v>8.54</v>
      </c>
      <c r="O43" s="97">
        <v>0.56</v>
      </c>
      <c r="P43" s="96">
        <v>0.55</v>
      </c>
      <c r="Q43" s="97">
        <v>0.54</v>
      </c>
      <c r="R43" s="96">
        <v>0.52</v>
      </c>
      <c r="S43" s="96">
        <v>0.51</v>
      </c>
      <c r="T43" s="98">
        <v>9.28</v>
      </c>
      <c r="U43" s="1"/>
      <c r="V43" s="1"/>
      <c r="W43" s="1"/>
      <c r="X43" s="1"/>
    </row>
    <row r="44" spans="8:24" ht="12.75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8:24" ht="12.75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8:24" ht="12.75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8:24" ht="12.75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8:24" ht="12.75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8:24" ht="12.75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ht="12.7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</sheetData>
  <mergeCells count="1">
    <mergeCell ref="D4:L4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Kruszyński Krzysztof</dc:creator>
  <cp:keywords/>
  <dc:description/>
  <cp:lastModifiedBy>UM2</cp:lastModifiedBy>
  <cp:lastPrinted>2005-11-07T11:48:03Z</cp:lastPrinted>
  <dcterms:created xsi:type="dcterms:W3CDTF">2002-05-14T12:51:39Z</dcterms:created>
  <dcterms:modified xsi:type="dcterms:W3CDTF">2005-11-07T11:48:22Z</dcterms:modified>
  <cp:category/>
  <cp:version/>
  <cp:contentType/>
  <cp:contentStatus/>
</cp:coreProperties>
</file>