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'wydatki'!$11:$11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<sst xmlns="http://schemas.openxmlformats.org/spreadsheetml/2006/main" count="21" uniqueCount="21">
  <si>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</si>
  <si>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</si>
  <si>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</si>
  <si>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</si>
  <si>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</si>
  <si>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</si>
  <si>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</si>
  <si>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</si>
  <si>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</si>
  <si>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</si>
  <si>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</si>
  <si>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</si>
  <si>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</si>
  <si>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</si>
  <si>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</si>
  <si>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 xml:space="preserve">Załącznik Nr 4 </t>
  </si>
  <si>
    <t>Burmistrza Miasta Mławy</t>
  </si>
  <si>
    <t>010</t>
  </si>
  <si>
    <t>01095</t>
  </si>
  <si>
    <t>do Zarządzenia Nr 208/2007</t>
  </si>
  <si>
    <t>z dnia 29 październik 2007roku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</si>
</sst>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9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defaultGridColor="0" colorId="8" workbookViewId="0" topLeftCell="A52">
      <selection activeCell="G26" sqref="G2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127" t="s">
        <v>15</v>
      </c>
      <c r="J1" s="127"/>
    </row>
    <row r="2" spans="9:10" ht="12.75">
      <c r="I2" s="127" t="s">
        <v>19</v>
      </c>
      <c r="J2" s="127"/>
    </row>
    <row r="3" spans="9:10" ht="12.75">
      <c r="I3" s="127" t="s">
        <v>16</v>
      </c>
      <c r="J3" s="127"/>
    </row>
    <row r="4" spans="9:10" ht="17.25" customHeight="1">
      <c r="I4" s="127" t="s">
        <v>20</v>
      </c>
      <c r="J4" s="127"/>
    </row>
    <row r="5" spans="9:10" ht="17.25" customHeight="1">
      <c r="I5" s="55"/>
      <c r="J5" s="55"/>
    </row>
    <row r="6" spans="1:10" ht="39.75" customHeight="1">
      <c r="A6" s="129" t="s">
        <v>14</v>
      </c>
      <c r="B6" s="129"/>
      <c r="C6" s="129"/>
      <c r="D6" s="129"/>
      <c r="E6" s="129"/>
      <c r="F6" s="129"/>
      <c r="G6" s="129"/>
      <c r="H6" s="129"/>
      <c r="I6" s="129"/>
      <c r="J6" s="129"/>
    </row>
    <row r="7" ht="12.75">
      <c r="J7" s="3" t="s">
        <v>3</v>
      </c>
    </row>
    <row r="8" spans="1:10" s="2" customFormat="1" ht="20.25" customHeight="1">
      <c r="A8" s="122" t="s">
        <v>0</v>
      </c>
      <c r="B8" s="123" t="s">
        <v>1</v>
      </c>
      <c r="C8" s="123" t="s">
        <v>11</v>
      </c>
      <c r="D8" s="120" t="s">
        <v>9</v>
      </c>
      <c r="E8" s="120" t="s">
        <v>12</v>
      </c>
      <c r="F8" s="120" t="s">
        <v>4</v>
      </c>
      <c r="G8" s="120"/>
      <c r="H8" s="120"/>
      <c r="I8" s="120"/>
      <c r="J8" s="120"/>
    </row>
    <row r="9" spans="1:10" s="2" customFormat="1" ht="20.25" customHeight="1">
      <c r="A9" s="122"/>
      <c r="B9" s="124"/>
      <c r="C9" s="124"/>
      <c r="D9" s="122"/>
      <c r="E9" s="120"/>
      <c r="F9" s="120" t="s">
        <v>7</v>
      </c>
      <c r="G9" s="128" t="s">
        <v>2</v>
      </c>
      <c r="H9" s="120"/>
      <c r="I9" s="120"/>
      <c r="J9" s="120" t="s">
        <v>8</v>
      </c>
    </row>
    <row r="10" spans="1:10" s="2" customFormat="1" ht="65.25" customHeight="1">
      <c r="A10" s="122"/>
      <c r="B10" s="125"/>
      <c r="C10" s="125"/>
      <c r="D10" s="122"/>
      <c r="E10" s="120"/>
      <c r="F10" s="120"/>
      <c r="G10" s="48" t="s">
        <v>5</v>
      </c>
      <c r="H10" s="47" t="s">
        <v>6</v>
      </c>
      <c r="I10" s="47" t="s">
        <v>13</v>
      </c>
      <c r="J10" s="120"/>
    </row>
    <row r="11" spans="1:10" ht="9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31">
        <v>7</v>
      </c>
      <c r="H11" s="4">
        <v>8</v>
      </c>
      <c r="I11" s="4">
        <v>9</v>
      </c>
      <c r="J11" s="4">
        <v>10</v>
      </c>
    </row>
    <row r="12" spans="1:10" s="7" customFormat="1" ht="19.5" customHeight="1">
      <c r="A12" s="53" t="s">
        <v>17</v>
      </c>
      <c r="B12" s="13"/>
      <c r="C12" s="28"/>
      <c r="D12" s="14"/>
      <c r="E12" s="32">
        <f>SUM(E13)</f>
        <v>2584</v>
      </c>
      <c r="F12" s="14">
        <f>SUM(F13)</f>
        <v>2584</v>
      </c>
      <c r="G12" s="32"/>
      <c r="H12" s="14"/>
      <c r="I12" s="32"/>
      <c r="J12" s="14"/>
    </row>
    <row r="13" spans="1:10" s="7" customFormat="1" ht="19.5" customHeight="1">
      <c r="A13" s="49"/>
      <c r="B13" s="54" t="s">
        <v>18</v>
      </c>
      <c r="C13" s="50"/>
      <c r="D13" s="51"/>
      <c r="E13" s="52">
        <f>SUM(E14)</f>
        <v>2584</v>
      </c>
      <c r="F13" s="51">
        <f>SUM(F14)</f>
        <v>2584</v>
      </c>
      <c r="G13" s="52"/>
      <c r="H13" s="51"/>
      <c r="I13" s="52"/>
      <c r="J13" s="51"/>
    </row>
    <row r="14" spans="1:10" s="7" customFormat="1" ht="19.5" customHeight="1">
      <c r="A14" s="87"/>
      <c r="B14" s="87"/>
      <c r="C14" s="88">
        <v>4430</v>
      </c>
      <c r="D14" s="89"/>
      <c r="E14" s="90">
        <v>2584</v>
      </c>
      <c r="F14" s="89">
        <v>2584</v>
      </c>
      <c r="G14" s="90"/>
      <c r="H14" s="89"/>
      <c r="I14" s="91"/>
      <c r="J14" s="92"/>
    </row>
    <row r="15" spans="1:10" s="7" customFormat="1" ht="19.5" customHeight="1">
      <c r="A15" s="13">
        <v>750</v>
      </c>
      <c r="B15" s="13"/>
      <c r="C15" s="28"/>
      <c r="D15" s="14"/>
      <c r="E15" s="32">
        <f>SUM(E16)</f>
        <v>201205</v>
      </c>
      <c r="F15" s="14">
        <f>SUM(F16)</f>
        <v>201205</v>
      </c>
      <c r="G15" s="32">
        <f>SUM(G16)</f>
        <v>171276</v>
      </c>
      <c r="H15" s="14">
        <f>SUM(H16)</f>
        <v>29929</v>
      </c>
      <c r="I15" s="32"/>
      <c r="J15" s="14"/>
    </row>
    <row r="16" spans="1:10" s="10" customFormat="1" ht="19.5" customHeight="1">
      <c r="A16" s="15"/>
      <c r="B16" s="15">
        <v>75011</v>
      </c>
      <c r="C16" s="29"/>
      <c r="D16" s="16"/>
      <c r="E16" s="33">
        <f>SUM(E17:E20)</f>
        <v>201205</v>
      </c>
      <c r="F16" s="16">
        <f>SUM(F17:F20)</f>
        <v>201205</v>
      </c>
      <c r="G16" s="33">
        <f>SUM(G17:G20)</f>
        <v>171276</v>
      </c>
      <c r="H16" s="16">
        <f>SUM(H17:H20)</f>
        <v>29929</v>
      </c>
      <c r="I16" s="33"/>
      <c r="J16" s="16"/>
    </row>
    <row r="17" spans="1:10" ht="19.5" customHeight="1">
      <c r="A17" s="5"/>
      <c r="B17" s="5"/>
      <c r="C17" s="30">
        <v>4010</v>
      </c>
      <c r="D17" s="12"/>
      <c r="E17" s="34">
        <v>155799</v>
      </c>
      <c r="F17" s="12">
        <v>155799</v>
      </c>
      <c r="G17" s="34">
        <v>155799</v>
      </c>
      <c r="H17" s="12"/>
      <c r="I17" s="34"/>
      <c r="J17" s="12"/>
    </row>
    <row r="18" spans="1:10" ht="19.5" customHeight="1">
      <c r="A18" s="5"/>
      <c r="B18" s="5"/>
      <c r="C18" s="30">
        <v>4040</v>
      </c>
      <c r="D18" s="12"/>
      <c r="E18" s="34">
        <v>15477</v>
      </c>
      <c r="F18" s="12">
        <v>15477</v>
      </c>
      <c r="G18" s="34">
        <v>15477</v>
      </c>
      <c r="H18" s="12"/>
      <c r="I18" s="34"/>
      <c r="J18" s="12"/>
    </row>
    <row r="19" spans="1:10" ht="19.5" customHeight="1">
      <c r="A19" s="5"/>
      <c r="B19" s="5"/>
      <c r="C19" s="30">
        <v>4110</v>
      </c>
      <c r="D19" s="12"/>
      <c r="E19" s="34">
        <v>29510</v>
      </c>
      <c r="F19" s="12">
        <v>29510</v>
      </c>
      <c r="G19" s="34"/>
      <c r="H19" s="12">
        <v>29510</v>
      </c>
      <c r="I19" s="34"/>
      <c r="J19" s="12"/>
    </row>
    <row r="20" spans="1:10" ht="19.5" customHeight="1">
      <c r="A20" s="43"/>
      <c r="B20" s="43"/>
      <c r="C20" s="93">
        <v>4120</v>
      </c>
      <c r="D20" s="24"/>
      <c r="E20" s="44">
        <v>419</v>
      </c>
      <c r="F20" s="24">
        <v>419</v>
      </c>
      <c r="G20" s="44"/>
      <c r="H20" s="24">
        <v>419</v>
      </c>
      <c r="I20" s="44"/>
      <c r="J20" s="24"/>
    </row>
    <row r="21" spans="1:10" s="7" customFormat="1" ht="19.5" customHeight="1">
      <c r="A21" s="28">
        <v>751</v>
      </c>
      <c r="B21" s="13"/>
      <c r="C21" s="94"/>
      <c r="D21" s="14"/>
      <c r="E21" s="32">
        <f>E22+E24</f>
        <v>38418</v>
      </c>
      <c r="F21" s="14">
        <f>F22+F24</f>
        <v>38418</v>
      </c>
      <c r="G21" s="32"/>
      <c r="H21" s="14"/>
      <c r="I21" s="32"/>
      <c r="J21" s="14"/>
    </row>
    <row r="22" spans="1:10" s="10" customFormat="1" ht="19.5" customHeight="1">
      <c r="A22" s="29"/>
      <c r="B22" s="15">
        <v>75101</v>
      </c>
      <c r="C22" s="62"/>
      <c r="D22" s="16"/>
      <c r="E22" s="33">
        <f>SUM(E23)</f>
        <v>4945</v>
      </c>
      <c r="F22" s="16">
        <f>SUM(F23)</f>
        <v>4945</v>
      </c>
      <c r="G22" s="33"/>
      <c r="H22" s="16"/>
      <c r="I22" s="33"/>
      <c r="J22" s="16"/>
    </row>
    <row r="23" spans="1:10" ht="19.5" customHeight="1">
      <c r="A23" s="30"/>
      <c r="B23" s="5"/>
      <c r="C23" s="63">
        <v>4170</v>
      </c>
      <c r="D23" s="12"/>
      <c r="E23" s="34">
        <v>4945</v>
      </c>
      <c r="F23" s="12">
        <v>4945</v>
      </c>
      <c r="G23" s="34"/>
      <c r="H23" s="12"/>
      <c r="I23" s="34"/>
      <c r="J23" s="12"/>
    </row>
    <row r="24" spans="1:10" ht="19.5" customHeight="1">
      <c r="A24" s="30"/>
      <c r="B24" s="15">
        <v>75108</v>
      </c>
      <c r="C24" s="62"/>
      <c r="D24" s="16"/>
      <c r="E24" s="33">
        <f>SUM(E25:E31)</f>
        <v>33473</v>
      </c>
      <c r="F24" s="16">
        <f>SUM(F25:F31)</f>
        <v>33473</v>
      </c>
      <c r="G24" s="33"/>
      <c r="H24" s="16"/>
      <c r="I24" s="34"/>
      <c r="J24" s="12"/>
    </row>
    <row r="25" spans="1:10" ht="19.5" customHeight="1">
      <c r="A25" s="30"/>
      <c r="B25" s="15"/>
      <c r="C25" s="95">
        <v>3030</v>
      </c>
      <c r="D25" s="25"/>
      <c r="E25" s="35">
        <v>15750</v>
      </c>
      <c r="F25" s="25">
        <v>15750</v>
      </c>
      <c r="G25" s="33"/>
      <c r="H25" s="16"/>
      <c r="I25" s="34"/>
      <c r="J25" s="12"/>
    </row>
    <row r="26" spans="1:10" ht="19.5" customHeight="1">
      <c r="A26" s="30"/>
      <c r="B26" s="15"/>
      <c r="C26" s="95">
        <v>4110</v>
      </c>
      <c r="D26" s="25"/>
      <c r="E26" s="35">
        <v>1328</v>
      </c>
      <c r="F26" s="25">
        <v>1328</v>
      </c>
      <c r="G26" s="33"/>
      <c r="H26" s="16"/>
      <c r="I26" s="34"/>
      <c r="J26" s="12"/>
    </row>
    <row r="27" spans="1:10" ht="19.5" customHeight="1">
      <c r="A27" s="30"/>
      <c r="B27" s="15"/>
      <c r="C27" s="95">
        <v>4120</v>
      </c>
      <c r="D27" s="25"/>
      <c r="E27" s="35">
        <v>190</v>
      </c>
      <c r="F27" s="25">
        <v>190</v>
      </c>
      <c r="G27" s="33"/>
      <c r="H27" s="16"/>
      <c r="I27" s="34"/>
      <c r="J27" s="12"/>
    </row>
    <row r="28" spans="1:10" ht="19.5" customHeight="1">
      <c r="A28" s="30"/>
      <c r="B28" s="15"/>
      <c r="C28" s="95">
        <v>4170</v>
      </c>
      <c r="D28" s="25"/>
      <c r="E28" s="35">
        <v>3500</v>
      </c>
      <c r="F28" s="25">
        <v>3500</v>
      </c>
      <c r="G28" s="33"/>
      <c r="H28" s="16"/>
      <c r="I28" s="34"/>
      <c r="J28" s="12"/>
    </row>
    <row r="29" spans="1:10" ht="19.5" customHeight="1">
      <c r="A29" s="30"/>
      <c r="B29" s="5"/>
      <c r="C29" s="63">
        <v>4210</v>
      </c>
      <c r="D29" s="12"/>
      <c r="E29" s="34">
        <v>4340</v>
      </c>
      <c r="F29" s="12">
        <v>4340</v>
      </c>
      <c r="G29" s="34"/>
      <c r="H29" s="12"/>
      <c r="I29" s="34"/>
      <c r="J29" s="12"/>
    </row>
    <row r="30" spans="1:10" ht="19.5" customHeight="1">
      <c r="A30" s="86"/>
      <c r="B30" s="6"/>
      <c r="C30" s="64">
        <v>4300</v>
      </c>
      <c r="D30" s="17"/>
      <c r="E30" s="36">
        <v>8170</v>
      </c>
      <c r="F30" s="17">
        <v>8170</v>
      </c>
      <c r="G30" s="36"/>
      <c r="H30" s="17"/>
      <c r="I30" s="36"/>
      <c r="J30" s="17"/>
    </row>
    <row r="31" spans="1:10" ht="19.5" customHeight="1">
      <c r="A31" s="98"/>
      <c r="B31" s="96"/>
      <c r="C31" s="99">
        <v>4410</v>
      </c>
      <c r="D31" s="97"/>
      <c r="E31" s="100">
        <v>195</v>
      </c>
      <c r="F31" s="97">
        <v>195</v>
      </c>
      <c r="G31" s="100"/>
      <c r="H31" s="97"/>
      <c r="I31" s="100"/>
      <c r="J31" s="97"/>
    </row>
    <row r="32" spans="1:10" s="7" customFormat="1" ht="19.5" customHeight="1">
      <c r="A32" s="13">
        <v>754</v>
      </c>
      <c r="B32" s="13"/>
      <c r="C32" s="28"/>
      <c r="D32" s="14"/>
      <c r="E32" s="32">
        <f>SUM(E33)</f>
        <v>1000</v>
      </c>
      <c r="F32" s="14">
        <f>SUM(F33)</f>
        <v>1000</v>
      </c>
      <c r="G32" s="32"/>
      <c r="H32" s="14"/>
      <c r="I32" s="32"/>
      <c r="J32" s="14"/>
    </row>
    <row r="33" spans="1:10" s="10" customFormat="1" ht="19.5" customHeight="1">
      <c r="A33" s="15"/>
      <c r="B33" s="15">
        <v>75414</v>
      </c>
      <c r="C33" s="29"/>
      <c r="D33" s="16"/>
      <c r="E33" s="33">
        <f>SUM(E34)</f>
        <v>1000</v>
      </c>
      <c r="F33" s="16">
        <v>1000</v>
      </c>
      <c r="G33" s="33"/>
      <c r="H33" s="16"/>
      <c r="I33" s="33"/>
      <c r="J33" s="16"/>
    </row>
    <row r="34" spans="1:10" ht="19.5" customHeight="1">
      <c r="A34" s="43"/>
      <c r="B34" s="43"/>
      <c r="C34" s="93">
        <v>4300</v>
      </c>
      <c r="D34" s="24"/>
      <c r="E34" s="44">
        <v>1000</v>
      </c>
      <c r="F34" s="24">
        <v>1000</v>
      </c>
      <c r="G34" s="44"/>
      <c r="H34" s="24"/>
      <c r="I34" s="44"/>
      <c r="J34" s="24"/>
    </row>
    <row r="35" spans="1:10" ht="19.5" customHeight="1">
      <c r="A35" s="28">
        <v>801</v>
      </c>
      <c r="B35" s="13"/>
      <c r="C35" s="94"/>
      <c r="D35" s="14"/>
      <c r="E35" s="32">
        <f>SUM(E36)</f>
        <v>32422</v>
      </c>
      <c r="F35" s="14">
        <f>SUM(F36)</f>
        <v>32422</v>
      </c>
      <c r="G35" s="32">
        <f>SUM(G36)</f>
        <v>32422</v>
      </c>
      <c r="H35" s="45"/>
      <c r="I35" s="46"/>
      <c r="J35" s="45"/>
    </row>
    <row r="36" spans="1:10" ht="19.5" customHeight="1">
      <c r="A36" s="30"/>
      <c r="B36" s="15">
        <v>80101</v>
      </c>
      <c r="C36" s="62"/>
      <c r="D36" s="16"/>
      <c r="E36" s="33">
        <f>SUM(E37:E39)</f>
        <v>32422</v>
      </c>
      <c r="F36" s="16">
        <f>SUM(F37:F39)</f>
        <v>32422</v>
      </c>
      <c r="G36" s="33">
        <f>SUM(G37:G39)</f>
        <v>32422</v>
      </c>
      <c r="H36" s="12"/>
      <c r="I36" s="34"/>
      <c r="J36" s="12"/>
    </row>
    <row r="37" spans="1:10" ht="19.5" customHeight="1">
      <c r="A37" s="86"/>
      <c r="B37" s="20"/>
      <c r="C37" s="104">
        <v>4010</v>
      </c>
      <c r="D37" s="83"/>
      <c r="E37" s="82">
        <v>27042</v>
      </c>
      <c r="F37" s="83">
        <v>27042</v>
      </c>
      <c r="G37" s="36">
        <v>27042</v>
      </c>
      <c r="H37" s="17"/>
      <c r="I37" s="36"/>
      <c r="J37" s="17"/>
    </row>
    <row r="38" spans="1:10" ht="19.5" customHeight="1">
      <c r="A38" s="26"/>
      <c r="B38" s="39"/>
      <c r="C38" s="102">
        <v>4110</v>
      </c>
      <c r="D38" s="107"/>
      <c r="E38" s="103">
        <v>4716</v>
      </c>
      <c r="F38" s="107">
        <v>4716</v>
      </c>
      <c r="G38" s="27">
        <v>4716</v>
      </c>
      <c r="H38" s="23"/>
      <c r="I38" s="27"/>
      <c r="J38" s="23"/>
    </row>
    <row r="39" spans="1:10" ht="19.5" customHeight="1">
      <c r="A39" s="98"/>
      <c r="B39" s="105"/>
      <c r="C39" s="106">
        <v>4120</v>
      </c>
      <c r="D39" s="89"/>
      <c r="E39" s="90">
        <v>664</v>
      </c>
      <c r="F39" s="89">
        <v>664</v>
      </c>
      <c r="G39" s="100">
        <v>664</v>
      </c>
      <c r="H39" s="97"/>
      <c r="I39" s="100"/>
      <c r="J39" s="97"/>
    </row>
    <row r="40" spans="1:10" ht="19.5" customHeight="1">
      <c r="A40" s="13">
        <v>851</v>
      </c>
      <c r="B40" s="78"/>
      <c r="C40" s="13"/>
      <c r="D40" s="32"/>
      <c r="E40" s="14">
        <f>SUM(E41)</f>
        <v>50</v>
      </c>
      <c r="F40" s="32">
        <f>SUM(F41)</f>
        <v>50</v>
      </c>
      <c r="G40" s="14"/>
      <c r="H40" s="46"/>
      <c r="I40" s="45"/>
      <c r="J40" s="79"/>
    </row>
    <row r="41" spans="1:10" ht="19.5" customHeight="1">
      <c r="A41" s="5"/>
      <c r="B41" s="62">
        <v>85195</v>
      </c>
      <c r="C41" s="74"/>
      <c r="D41" s="35"/>
      <c r="E41" s="16">
        <f>SUM(E42)</f>
        <v>50</v>
      </c>
      <c r="F41" s="33">
        <f>SUM(F42)</f>
        <v>50</v>
      </c>
      <c r="G41" s="16"/>
      <c r="H41" s="34"/>
      <c r="I41" s="12"/>
      <c r="J41" s="69"/>
    </row>
    <row r="42" spans="1:10" ht="19.5" customHeight="1">
      <c r="A42" s="43"/>
      <c r="B42" s="81"/>
      <c r="C42" s="108">
        <v>4210</v>
      </c>
      <c r="D42" s="60"/>
      <c r="E42" s="59">
        <v>50</v>
      </c>
      <c r="F42" s="60">
        <v>50</v>
      </c>
      <c r="G42" s="24"/>
      <c r="H42" s="44"/>
      <c r="I42" s="24"/>
      <c r="J42" s="85"/>
    </row>
    <row r="43" spans="1:10" s="7" customFormat="1" ht="19.5" customHeight="1">
      <c r="A43" s="13">
        <v>852</v>
      </c>
      <c r="B43" s="94"/>
      <c r="C43" s="13"/>
      <c r="D43" s="32"/>
      <c r="E43" s="14">
        <f>E44+E54+E56+E58+E65+E71</f>
        <v>10187080</v>
      </c>
      <c r="F43" s="32">
        <f>F44+F54+F56+F58+F65+F71</f>
        <v>10187080</v>
      </c>
      <c r="G43" s="14">
        <v>512512</v>
      </c>
      <c r="H43" s="32">
        <v>103182</v>
      </c>
      <c r="I43" s="14">
        <v>9270981</v>
      </c>
      <c r="J43" s="109"/>
    </row>
    <row r="44" spans="1:10" s="10" customFormat="1" ht="19.5" customHeight="1">
      <c r="A44" s="15"/>
      <c r="B44" s="62">
        <v>85212</v>
      </c>
      <c r="C44" s="15"/>
      <c r="D44" s="33"/>
      <c r="E44" s="16">
        <f>SUM(E45:E53)</f>
        <v>8790000</v>
      </c>
      <c r="F44" s="33">
        <f>SUM(F45:F53)</f>
        <v>8790000</v>
      </c>
      <c r="G44" s="16">
        <f>SUM(G45:G53)</f>
        <v>155512</v>
      </c>
      <c r="H44" s="33">
        <f>SUM(H45:H53)</f>
        <v>31382</v>
      </c>
      <c r="I44" s="16">
        <f>SUM(I45:I53)</f>
        <v>8533981</v>
      </c>
      <c r="J44" s="68"/>
    </row>
    <row r="45" spans="1:10" ht="19.5" customHeight="1">
      <c r="A45" s="5"/>
      <c r="B45" s="63"/>
      <c r="C45" s="5">
        <v>3110</v>
      </c>
      <c r="D45" s="34"/>
      <c r="E45" s="12">
        <v>8533981</v>
      </c>
      <c r="F45" s="34">
        <v>8533981</v>
      </c>
      <c r="G45" s="12"/>
      <c r="H45" s="34"/>
      <c r="I45" s="12">
        <v>8533981</v>
      </c>
      <c r="J45" s="69"/>
    </row>
    <row r="46" spans="1:10" ht="19.5" customHeight="1">
      <c r="A46" s="6"/>
      <c r="B46" s="64"/>
      <c r="C46" s="6">
        <v>4010</v>
      </c>
      <c r="D46" s="36"/>
      <c r="E46" s="17">
        <v>145212</v>
      </c>
      <c r="F46" s="36">
        <v>145212</v>
      </c>
      <c r="G46" s="17">
        <v>145212</v>
      </c>
      <c r="H46" s="36"/>
      <c r="I46" s="17"/>
      <c r="J46" s="70"/>
    </row>
    <row r="47" spans="1:10" ht="19.5" customHeight="1">
      <c r="A47" s="22"/>
      <c r="B47" s="61"/>
      <c r="C47" s="22">
        <v>4040</v>
      </c>
      <c r="D47" s="27"/>
      <c r="E47" s="23">
        <v>10300</v>
      </c>
      <c r="F47" s="27">
        <v>10300</v>
      </c>
      <c r="G47" s="23">
        <v>10300</v>
      </c>
      <c r="H47" s="27"/>
      <c r="I47" s="23"/>
      <c r="J47" s="80"/>
    </row>
    <row r="48" spans="1:10" ht="19.5" customHeight="1">
      <c r="A48" s="56"/>
      <c r="B48" s="65"/>
      <c r="C48" s="56">
        <v>4110</v>
      </c>
      <c r="D48" s="57"/>
      <c r="E48" s="58">
        <v>27572</v>
      </c>
      <c r="F48" s="57">
        <v>27572</v>
      </c>
      <c r="G48" s="58"/>
      <c r="H48" s="57">
        <v>27572</v>
      </c>
      <c r="I48" s="58"/>
      <c r="J48" s="71"/>
    </row>
    <row r="49" spans="1:10" ht="19.5" customHeight="1">
      <c r="A49" s="5"/>
      <c r="B49" s="63"/>
      <c r="C49" s="5">
        <v>4120</v>
      </c>
      <c r="D49" s="34"/>
      <c r="E49" s="12">
        <v>3810</v>
      </c>
      <c r="F49" s="34">
        <v>3810</v>
      </c>
      <c r="G49" s="12"/>
      <c r="H49" s="34">
        <v>3810</v>
      </c>
      <c r="I49" s="12"/>
      <c r="J49" s="69"/>
    </row>
    <row r="50" spans="1:10" ht="19.5" customHeight="1">
      <c r="A50" s="5"/>
      <c r="B50" s="63"/>
      <c r="C50" s="5">
        <v>4210</v>
      </c>
      <c r="D50" s="34"/>
      <c r="E50" s="12">
        <v>45000</v>
      </c>
      <c r="F50" s="34">
        <v>45000</v>
      </c>
      <c r="G50" s="12"/>
      <c r="H50" s="34"/>
      <c r="I50" s="12"/>
      <c r="J50" s="69"/>
    </row>
    <row r="51" spans="1:10" ht="19.5" customHeight="1">
      <c r="A51" s="5"/>
      <c r="B51" s="63"/>
      <c r="C51" s="5">
        <v>4300</v>
      </c>
      <c r="D51" s="34"/>
      <c r="E51" s="12">
        <v>22600</v>
      </c>
      <c r="F51" s="34">
        <v>22600</v>
      </c>
      <c r="G51" s="12"/>
      <c r="H51" s="34"/>
      <c r="I51" s="12"/>
      <c r="J51" s="69"/>
    </row>
    <row r="52" spans="1:10" ht="19.5" customHeight="1">
      <c r="A52" s="6"/>
      <c r="B52" s="64"/>
      <c r="C52" s="6">
        <v>4410</v>
      </c>
      <c r="D52" s="36"/>
      <c r="E52" s="17">
        <v>1100</v>
      </c>
      <c r="F52" s="36">
        <v>1100</v>
      </c>
      <c r="G52" s="17"/>
      <c r="H52" s="36"/>
      <c r="I52" s="17"/>
      <c r="J52" s="70"/>
    </row>
    <row r="53" spans="1:10" ht="19.5" customHeight="1">
      <c r="A53" s="6"/>
      <c r="B53" s="64"/>
      <c r="C53" s="6">
        <v>4740</v>
      </c>
      <c r="D53" s="36"/>
      <c r="E53" s="17">
        <v>425</v>
      </c>
      <c r="F53" s="36">
        <v>425</v>
      </c>
      <c r="G53" s="17"/>
      <c r="H53" s="36"/>
      <c r="I53" s="17"/>
      <c r="J53" s="70"/>
    </row>
    <row r="54" spans="1:10" s="10" customFormat="1" ht="19.5" customHeight="1">
      <c r="A54" s="20"/>
      <c r="B54" s="66">
        <v>85213</v>
      </c>
      <c r="C54" s="20"/>
      <c r="D54" s="37"/>
      <c r="E54" s="21">
        <f>SUM(E55:E55)</f>
        <v>53000</v>
      </c>
      <c r="F54" s="37">
        <f>SUM(F55:F55)</f>
        <v>53000</v>
      </c>
      <c r="G54" s="21"/>
      <c r="H54" s="37"/>
      <c r="I54" s="21">
        <f>SUM(I55:I55)</f>
        <v>53000</v>
      </c>
      <c r="J54" s="72"/>
    </row>
    <row r="55" spans="1:10" ht="19.5" customHeight="1">
      <c r="A55" s="6"/>
      <c r="B55" s="64"/>
      <c r="C55" s="6">
        <v>4130</v>
      </c>
      <c r="D55" s="36"/>
      <c r="E55" s="17">
        <v>53000</v>
      </c>
      <c r="F55" s="36">
        <v>53000</v>
      </c>
      <c r="G55" s="17"/>
      <c r="H55" s="36"/>
      <c r="I55" s="75">
        <v>53000</v>
      </c>
      <c r="J55" s="70"/>
    </row>
    <row r="56" spans="1:10" s="10" customFormat="1" ht="19.5" customHeight="1">
      <c r="A56" s="20"/>
      <c r="B56" s="66">
        <v>85214</v>
      </c>
      <c r="C56" s="20"/>
      <c r="D56" s="37"/>
      <c r="E56" s="21">
        <f>SUM(E57)</f>
        <v>637000</v>
      </c>
      <c r="F56" s="37">
        <f>SUM(F57)</f>
        <v>637000</v>
      </c>
      <c r="G56" s="21"/>
      <c r="H56" s="37"/>
      <c r="I56" s="76">
        <f>SUM(I57)</f>
        <v>637000</v>
      </c>
      <c r="J56" s="72"/>
    </row>
    <row r="57" spans="1:10" ht="19.5" customHeight="1">
      <c r="A57" s="6"/>
      <c r="B57" s="64"/>
      <c r="C57" s="6">
        <v>3110</v>
      </c>
      <c r="D57" s="36"/>
      <c r="E57" s="17">
        <v>637000</v>
      </c>
      <c r="F57" s="36">
        <v>637000</v>
      </c>
      <c r="G57" s="17"/>
      <c r="H57" s="36"/>
      <c r="I57" s="75">
        <v>637000</v>
      </c>
      <c r="J57" s="70"/>
    </row>
    <row r="58" spans="1:10" s="7" customFormat="1" ht="19.5" customHeight="1">
      <c r="A58" s="18"/>
      <c r="B58" s="67">
        <v>85219</v>
      </c>
      <c r="C58" s="18"/>
      <c r="D58" s="38"/>
      <c r="E58" s="19">
        <f>SUM(E59:E64)</f>
        <v>521000</v>
      </c>
      <c r="F58" s="38">
        <f>SUM(F59:F64)</f>
        <v>521000</v>
      </c>
      <c r="G58" s="19">
        <f>SUM(G59:G64)</f>
        <v>390000</v>
      </c>
      <c r="H58" s="38">
        <f>SUM(H59:H64)</f>
        <v>71800</v>
      </c>
      <c r="I58" s="77"/>
      <c r="J58" s="73"/>
    </row>
    <row r="59" spans="1:10" ht="19.5" customHeight="1">
      <c r="A59" s="6"/>
      <c r="B59" s="64"/>
      <c r="C59" s="6">
        <v>4010</v>
      </c>
      <c r="D59" s="36"/>
      <c r="E59" s="17">
        <v>343000</v>
      </c>
      <c r="F59" s="36">
        <v>343000</v>
      </c>
      <c r="G59" s="17">
        <v>343000</v>
      </c>
      <c r="H59" s="36"/>
      <c r="I59" s="17"/>
      <c r="J59" s="70"/>
    </row>
    <row r="60" spans="1:10" ht="19.5" customHeight="1">
      <c r="A60" s="6"/>
      <c r="B60" s="64"/>
      <c r="C60" s="6">
        <v>4040</v>
      </c>
      <c r="D60" s="36"/>
      <c r="E60" s="17">
        <v>47000</v>
      </c>
      <c r="F60" s="36">
        <v>47000</v>
      </c>
      <c r="G60" s="17">
        <v>47000</v>
      </c>
      <c r="H60" s="36"/>
      <c r="I60" s="17"/>
      <c r="J60" s="70"/>
    </row>
    <row r="61" spans="1:10" ht="19.5" customHeight="1">
      <c r="A61" s="6"/>
      <c r="B61" s="64"/>
      <c r="C61" s="6">
        <v>4110</v>
      </c>
      <c r="D61" s="36"/>
      <c r="E61" s="17">
        <v>63200</v>
      </c>
      <c r="F61" s="36">
        <v>63200</v>
      </c>
      <c r="G61" s="17"/>
      <c r="H61" s="36">
        <v>63200</v>
      </c>
      <c r="I61" s="17"/>
      <c r="J61" s="70"/>
    </row>
    <row r="62" spans="1:10" ht="19.5" customHeight="1">
      <c r="A62" s="43"/>
      <c r="B62" s="84"/>
      <c r="C62" s="43">
        <v>4120</v>
      </c>
      <c r="D62" s="44"/>
      <c r="E62" s="24">
        <v>8600</v>
      </c>
      <c r="F62" s="44">
        <v>8600</v>
      </c>
      <c r="G62" s="24"/>
      <c r="H62" s="44">
        <v>8600</v>
      </c>
      <c r="I62" s="24"/>
      <c r="J62" s="85"/>
    </row>
    <row r="63" spans="1:10" ht="19.5" customHeight="1">
      <c r="A63" s="113"/>
      <c r="B63" s="111"/>
      <c r="C63" s="114">
        <v>4300</v>
      </c>
      <c r="D63" s="112"/>
      <c r="E63" s="115">
        <v>40000</v>
      </c>
      <c r="F63" s="112">
        <v>40000</v>
      </c>
      <c r="G63" s="115"/>
      <c r="H63" s="112"/>
      <c r="I63" s="115"/>
      <c r="J63" s="112"/>
    </row>
    <row r="64" spans="1:10" ht="19.5" customHeight="1">
      <c r="A64" s="86"/>
      <c r="B64" s="6"/>
      <c r="C64" s="64">
        <v>4440</v>
      </c>
      <c r="D64" s="17"/>
      <c r="E64" s="36">
        <v>19200</v>
      </c>
      <c r="F64" s="17">
        <v>19200</v>
      </c>
      <c r="G64" s="36"/>
      <c r="H64" s="17"/>
      <c r="I64" s="36"/>
      <c r="J64" s="17"/>
    </row>
    <row r="65" spans="1:10" s="10" customFormat="1" ht="19.5" customHeight="1">
      <c r="A65" s="40"/>
      <c r="B65" s="39">
        <v>85228</v>
      </c>
      <c r="C65" s="101"/>
      <c r="D65" s="41"/>
      <c r="E65" s="42">
        <f>SUM(E66:E70)</f>
        <v>46080</v>
      </c>
      <c r="F65" s="41">
        <f>SUM(F66:F70)</f>
        <v>46080</v>
      </c>
      <c r="G65" s="42"/>
      <c r="H65" s="41"/>
      <c r="I65" s="42"/>
      <c r="J65" s="41"/>
    </row>
    <row r="66" spans="1:10" s="10" customFormat="1" ht="19.5" customHeight="1">
      <c r="A66" s="40"/>
      <c r="B66" s="39"/>
      <c r="C66" s="102">
        <v>4110</v>
      </c>
      <c r="D66" s="107"/>
      <c r="E66" s="103">
        <v>4000</v>
      </c>
      <c r="F66" s="107">
        <v>4000</v>
      </c>
      <c r="G66" s="42"/>
      <c r="H66" s="41"/>
      <c r="I66" s="42"/>
      <c r="J66" s="41"/>
    </row>
    <row r="67" spans="1:10" s="10" customFormat="1" ht="19.5" customHeight="1">
      <c r="A67" s="110"/>
      <c r="B67" s="20"/>
      <c r="C67" s="104">
        <v>4120</v>
      </c>
      <c r="D67" s="83"/>
      <c r="E67" s="82">
        <v>700</v>
      </c>
      <c r="F67" s="83">
        <v>700</v>
      </c>
      <c r="G67" s="37"/>
      <c r="H67" s="21"/>
      <c r="I67" s="37"/>
      <c r="J67" s="21"/>
    </row>
    <row r="68" spans="1:10" ht="19.5" customHeight="1">
      <c r="A68" s="86"/>
      <c r="B68" s="6"/>
      <c r="C68" s="64">
        <v>4170</v>
      </c>
      <c r="D68" s="17"/>
      <c r="E68" s="36">
        <v>41000</v>
      </c>
      <c r="F68" s="17">
        <v>41000</v>
      </c>
      <c r="G68" s="36"/>
      <c r="H68" s="17"/>
      <c r="I68" s="36"/>
      <c r="J68" s="17"/>
    </row>
    <row r="69" spans="1:10" ht="19.5" customHeight="1">
      <c r="A69" s="26"/>
      <c r="B69" s="22"/>
      <c r="C69" s="61">
        <v>4210</v>
      </c>
      <c r="D69" s="23"/>
      <c r="E69" s="27">
        <v>300</v>
      </c>
      <c r="F69" s="23">
        <v>300</v>
      </c>
      <c r="G69" s="27"/>
      <c r="H69" s="23"/>
      <c r="I69" s="27"/>
      <c r="J69" s="23"/>
    </row>
    <row r="70" spans="1:10" ht="19.5" customHeight="1">
      <c r="A70" s="26"/>
      <c r="B70" s="22"/>
      <c r="C70" s="61">
        <v>4300</v>
      </c>
      <c r="D70" s="23"/>
      <c r="E70" s="27">
        <v>80</v>
      </c>
      <c r="F70" s="23">
        <v>80</v>
      </c>
      <c r="G70" s="27"/>
      <c r="H70" s="23"/>
      <c r="I70" s="27"/>
      <c r="J70" s="23"/>
    </row>
    <row r="71" spans="1:10" s="10" customFormat="1" ht="19.5" customHeight="1">
      <c r="A71" s="40"/>
      <c r="B71" s="39">
        <v>85295</v>
      </c>
      <c r="C71" s="101"/>
      <c r="D71" s="41"/>
      <c r="E71" s="42">
        <f>SUM(E72)</f>
        <v>140000</v>
      </c>
      <c r="F71" s="41">
        <f>SUM(F72)</f>
        <v>140000</v>
      </c>
      <c r="G71" s="42"/>
      <c r="H71" s="41"/>
      <c r="I71" s="42">
        <f>SUM(I72)</f>
        <v>140000</v>
      </c>
      <c r="J71" s="41"/>
    </row>
    <row r="72" spans="1:10" ht="19.5" customHeight="1">
      <c r="A72" s="98"/>
      <c r="B72" s="96"/>
      <c r="C72" s="99">
        <v>3110</v>
      </c>
      <c r="D72" s="97"/>
      <c r="E72" s="100">
        <v>140000</v>
      </c>
      <c r="F72" s="97">
        <v>140000</v>
      </c>
      <c r="G72" s="100"/>
      <c r="H72" s="97"/>
      <c r="I72" s="100">
        <v>140000</v>
      </c>
      <c r="J72" s="97"/>
    </row>
    <row r="73" spans="1:10" ht="19.5" customHeight="1">
      <c r="A73" s="116">
        <v>854</v>
      </c>
      <c r="B73" s="116"/>
      <c r="C73" s="117"/>
      <c r="D73" s="118"/>
      <c r="E73" s="119">
        <f>SUM(E74)</f>
        <v>274296</v>
      </c>
      <c r="F73" s="118">
        <f>SUM(F74)</f>
        <v>274296</v>
      </c>
      <c r="G73" s="119"/>
      <c r="H73" s="118"/>
      <c r="I73" s="119"/>
      <c r="J73" s="118"/>
    </row>
    <row r="74" spans="1:10" ht="19.5" customHeight="1">
      <c r="A74" s="22"/>
      <c r="B74" s="39">
        <v>85415</v>
      </c>
      <c r="C74" s="40"/>
      <c r="D74" s="41"/>
      <c r="E74" s="42">
        <f>SUM(E75)</f>
        <v>274296</v>
      </c>
      <c r="F74" s="41">
        <f>SUM(F75)</f>
        <v>274296</v>
      </c>
      <c r="G74" s="42"/>
      <c r="H74" s="41"/>
      <c r="I74" s="42"/>
      <c r="J74" s="41"/>
    </row>
    <row r="75" spans="1:10" ht="19.5" customHeight="1">
      <c r="A75" s="22"/>
      <c r="B75" s="22"/>
      <c r="C75" s="26">
        <v>4210</v>
      </c>
      <c r="D75" s="23"/>
      <c r="E75" s="27">
        <v>274296</v>
      </c>
      <c r="F75" s="23">
        <v>274296</v>
      </c>
      <c r="G75" s="27"/>
      <c r="H75" s="23"/>
      <c r="I75" s="27"/>
      <c r="J75" s="23"/>
    </row>
    <row r="76" spans="1:10" s="7" customFormat="1" ht="19.5" customHeight="1">
      <c r="A76" s="121" t="s">
        <v>10</v>
      </c>
      <c r="B76" s="121"/>
      <c r="C76" s="121"/>
      <c r="D76" s="121"/>
      <c r="E76" s="11">
        <f>E12+E15+E21+E32+E35+E40+E43+E73</f>
        <v>10737055</v>
      </c>
      <c r="F76" s="11">
        <f>F12+F21+F32+F35+F40+F43+F73</f>
        <v>10535850</v>
      </c>
      <c r="G76" s="11">
        <f>G12+G21+G32+G43</f>
        <v>512512</v>
      </c>
      <c r="H76" s="11">
        <f>H12+H21+H32+H43</f>
        <v>103182</v>
      </c>
      <c r="I76" s="11">
        <f>I12+I21+I32+I43</f>
        <v>9270981</v>
      </c>
      <c r="J76" s="8"/>
    </row>
    <row r="78" ht="12.75">
      <c r="A78" s="9"/>
    </row>
    <row r="81" spans="8:10" ht="12.75">
      <c r="H81" s="126"/>
      <c r="I81" s="126"/>
      <c r="J81" s="126"/>
    </row>
    <row r="82" spans="8:10" ht="12.75">
      <c r="H82" s="126"/>
      <c r="I82" s="126"/>
      <c r="J82" s="126"/>
    </row>
  </sheetData>
  <mergeCells count="17">
    <mergeCell ref="H81:J81"/>
    <mergeCell ref="H82:J82"/>
    <mergeCell ref="I1:J1"/>
    <mergeCell ref="I2:J2"/>
    <mergeCell ref="I3:J3"/>
    <mergeCell ref="I4:J4"/>
    <mergeCell ref="G9:I9"/>
    <mergeCell ref="J9:J10"/>
    <mergeCell ref="F8:J8"/>
    <mergeCell ref="A6:J6"/>
    <mergeCell ref="F9:F10"/>
    <mergeCell ref="A76:D76"/>
    <mergeCell ref="D8:D10"/>
    <mergeCell ref="E8:E10"/>
    <mergeCell ref="A8:A10"/>
    <mergeCell ref="B8:B10"/>
    <mergeCell ref="C8:C10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2007-10-18T09:49:31Z</cp:lastPrinted>
  <dcterms:created xsi:type="dcterms:W3CDTF">1998-12-09T13:02:10Z</dcterms:created>
  <dcterms:modified xsi:type="dcterms:W3CDTF">2007-10-31T10:36:39Z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